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dvv.local\DFS\BGST-Projekte\talentCAMPus-III\04_Projektmanagement\Dokumente_Muster\Vorlage_Kalkulationsblätter\"/>
    </mc:Choice>
  </mc:AlternateContent>
  <xr:revisionPtr revIDLastSave="0" documentId="13_ncr:1_{A9574F82-4745-478F-8894-C08C9E1D0E2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Tabelle1" sheetId="1" r:id="rId1"/>
    <sheet name="Tabelle2" sheetId="2" r:id="rId2"/>
    <sheet name="Tabelle3" sheetId="3" r:id="rId3"/>
    <sheet name="Tabelle4" sheetId="5" r:id="rId4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8" i="1" l="1"/>
  <c r="D45" i="1"/>
  <c r="D17" i="1" l="1"/>
  <c r="D81" i="1" l="1"/>
  <c r="D37" i="1"/>
  <c r="D85" i="1"/>
  <c r="D49" i="1" l="1"/>
  <c r="D64" i="1"/>
  <c r="D27" i="1"/>
  <c r="D68" i="1"/>
  <c r="D18" i="1" l="1"/>
  <c r="D92" i="1"/>
  <c r="D91" i="1" l="1"/>
  <c r="D31" i="1" l="1"/>
  <c r="D87" i="1" s="1"/>
  <c r="D90" i="1" l="1"/>
</calcChain>
</file>

<file path=xl/sharedStrings.xml><?xml version="1.0" encoding="utf-8"?>
<sst xmlns="http://schemas.openxmlformats.org/spreadsheetml/2006/main" count="123" uniqueCount="123">
  <si>
    <t>2.</t>
  </si>
  <si>
    <t>3.</t>
  </si>
  <si>
    <t>Kalkulationsblatt</t>
  </si>
  <si>
    <t>Summe</t>
  </si>
  <si>
    <t>als Eintrag bitte Ziffer "0"</t>
  </si>
  <si>
    <t>Förderkennzeichen: [wird vom DVV ausgefüllt]</t>
  </si>
  <si>
    <t>Anzahl ehrenamtlicher Kräfte</t>
  </si>
  <si>
    <t>Gebühren Führungszeugnisse</t>
  </si>
  <si>
    <t>Ausdrucke Fotos</t>
  </si>
  <si>
    <t xml:space="preserve">Geplante Dauer in Tagen </t>
  </si>
  <si>
    <t>Gesamtsumme der beantragten Mittel</t>
  </si>
  <si>
    <t>Anzahl Teilnehmer*innen</t>
  </si>
  <si>
    <t>Vorgegebene Orientierungsgröße pro Tag und Teilnehmer*in</t>
  </si>
  <si>
    <t>…</t>
  </si>
  <si>
    <t>1.</t>
  </si>
  <si>
    <t>1.1.</t>
  </si>
  <si>
    <t>1.2.</t>
  </si>
  <si>
    <t>Geplante Anzahl Peer-Teilnehmer*innen</t>
  </si>
  <si>
    <r>
      <t xml:space="preserve">Honorare Vor- u. Nachbereitung
</t>
    </r>
    <r>
      <rPr>
        <sz val="9"/>
        <color rgb="FF000000"/>
        <rFont val="Arial"/>
        <family val="2"/>
      </rPr>
      <t>(zusätzl. max. 20% der Gesamt-UE)</t>
    </r>
  </si>
  <si>
    <t>2.1.</t>
  </si>
  <si>
    <t>3.1.</t>
  </si>
  <si>
    <r>
      <t xml:space="preserve">Fahrtkosten Teilnehmer*innen </t>
    </r>
    <r>
      <rPr>
        <sz val="9"/>
        <color theme="1"/>
        <rFont val="Arial"/>
        <family val="2"/>
      </rPr>
      <t>(im ländlichen Raum auch Busmiete/Shuttleservice möglich)</t>
    </r>
  </si>
  <si>
    <t>3.2.</t>
  </si>
  <si>
    <t>3.3.</t>
  </si>
  <si>
    <t>Ausleihgebühren Equipment 
(z.B. Technik)</t>
  </si>
  <si>
    <t>Raummiete extern</t>
  </si>
  <si>
    <t>Sonderreinigung Räume</t>
  </si>
  <si>
    <t xml:space="preserve">KSK-Abgaben </t>
  </si>
  <si>
    <t>3.4.</t>
  </si>
  <si>
    <t>Übertragung in KUMASTA</t>
  </si>
  <si>
    <t>Wichtige Hinweise:</t>
  </si>
  <si>
    <t xml:space="preserve">Ausgaben und Leistungen, die vor Bewilligung entstehen, können nicht anerkannt werden. </t>
  </si>
  <si>
    <r>
      <t xml:space="preserve">Honorare Dozent*innen für 
Peer-Teamer*innen-Betreuung 
</t>
    </r>
    <r>
      <rPr>
        <sz val="9"/>
        <color theme="1"/>
        <rFont val="Arial"/>
        <family val="2"/>
      </rPr>
      <t>(</t>
    </r>
    <r>
      <rPr>
        <i/>
        <sz val="9"/>
        <color theme="1"/>
        <rFont val="Arial"/>
        <family val="2"/>
      </rPr>
      <t>max. 12 UE für alle PT)</t>
    </r>
  </si>
  <si>
    <r>
      <t>Titel:</t>
    </r>
    <r>
      <rPr>
        <i/>
        <sz val="11"/>
        <color theme="3"/>
        <rFont val="Arial"/>
        <family val="2"/>
      </rPr>
      <t xml:space="preserve"> talentCAMPus "</t>
    </r>
    <r>
      <rPr>
        <i/>
        <sz val="11"/>
        <color rgb="FFFF0000"/>
        <rFont val="Arial"/>
        <family val="2"/>
      </rPr>
      <t>Kunst &amp; Kreativität auf der Spur</t>
    </r>
    <r>
      <rPr>
        <i/>
        <sz val="11"/>
        <color theme="3"/>
        <rFont val="Arial"/>
        <family val="2"/>
      </rPr>
      <t>"</t>
    </r>
  </si>
  <si>
    <r>
      <t xml:space="preserve">Ort: </t>
    </r>
    <r>
      <rPr>
        <sz val="11"/>
        <color rgb="FFFF0000"/>
        <rFont val="Arial"/>
        <family val="2"/>
      </rPr>
      <t>Musterstadt</t>
    </r>
  </si>
  <si>
    <r>
      <t xml:space="preserve">Aufwandsentschädigung Peer-Teamer*innen </t>
    </r>
    <r>
      <rPr>
        <sz val="9"/>
        <rFont val="Arial"/>
        <family val="2"/>
      </rPr>
      <t>(</t>
    </r>
    <r>
      <rPr>
        <i/>
        <sz val="9"/>
        <rFont val="Arial"/>
        <family val="2"/>
      </rPr>
      <t>max. 200 € pro Person/Woche)</t>
    </r>
  </si>
  <si>
    <t xml:space="preserve">unter Honorare: </t>
  </si>
  <si>
    <t>unter Sachausgaben:</t>
  </si>
  <si>
    <r>
      <t xml:space="preserve">Antragstellende Einrichtung: </t>
    </r>
    <r>
      <rPr>
        <sz val="11"/>
        <color rgb="FFFF0000"/>
        <rFont val="Arial"/>
        <family val="2"/>
      </rPr>
      <t>vhs, Verein (...)</t>
    </r>
  </si>
  <si>
    <t>1.3.</t>
  </si>
  <si>
    <t>2.2.</t>
  </si>
  <si>
    <t xml:space="preserve">Ausgaben für Honorare </t>
  </si>
  <si>
    <t>Ausgaben für Aufwandsentschädigung</t>
  </si>
  <si>
    <t>Projektbezogene Sachausgaben</t>
  </si>
  <si>
    <r>
      <t>Fahrtkosten Dozent*innen</t>
    </r>
    <r>
      <rPr>
        <sz val="11"/>
        <color rgb="FFFF0000"/>
        <rFont val="Arial"/>
        <family val="2"/>
      </rPr>
      <t xml:space="preserve"> </t>
    </r>
    <r>
      <rPr>
        <sz val="9"/>
        <rFont val="Arial"/>
        <family val="2"/>
      </rPr>
      <t>(Anreise Bahn in 2. Klasse oder PKW mit 0,20 €)</t>
    </r>
  </si>
  <si>
    <t>Teilnahme-Zertifikat</t>
  </si>
  <si>
    <t>Sachausgaben Lokale Bewerbung (max. 250€)</t>
  </si>
  <si>
    <t>Die Original-Tickets (ÖPNV) sind vorzuhalten. Bei PKW-Nutzung werden 0,20 € pro km erstattet, max. jedoch 130 € pro Reise (Hin- und Rückfahrt).</t>
  </si>
  <si>
    <t xml:space="preserve">Pro ehrenamtlicher Kraft wird eine Wochenpauschale von 100 € angesetzt. Fahrtkosten und Verpflegung sind in der Pauschale inbegriffen. </t>
  </si>
  <si>
    <t>3.5.</t>
  </si>
  <si>
    <r>
      <rPr>
        <sz val="11"/>
        <color theme="3"/>
        <rFont val="Arial"/>
        <family val="2"/>
      </rPr>
      <t>Summe der Ausgaben: Eintrag erfolgt automatisch auf Grundlage folgender Positionen: 1.1./3.1./3.2./3.3./3.4.</t>
    </r>
    <r>
      <rPr>
        <sz val="11"/>
        <color indexed="56"/>
        <rFont val="Arial"/>
        <family val="2"/>
      </rPr>
      <t xml:space="preserve">
</t>
    </r>
    <r>
      <rPr>
        <i/>
        <sz val="9"/>
        <color rgb="FF000000"/>
        <rFont val="Arial"/>
        <family val="2"/>
      </rPr>
      <t>(Falls Summe höher ist als Gesamt-Orientierungsgröße, bitte im Antrag besonders begründen.)</t>
    </r>
  </si>
  <si>
    <r>
      <t xml:space="preserve">10 </t>
    </r>
    <r>
      <rPr>
        <i/>
        <sz val="11"/>
        <rFont val="Arial"/>
        <family val="2"/>
      </rPr>
      <t>UE</t>
    </r>
    <r>
      <rPr>
        <i/>
        <sz val="11"/>
        <color rgb="FFFF0000"/>
        <rFont val="Arial"/>
        <family val="2"/>
      </rPr>
      <t xml:space="preserve"> </t>
    </r>
    <r>
      <rPr>
        <i/>
        <sz val="11"/>
        <rFont val="Arial"/>
        <family val="2"/>
      </rPr>
      <t>x</t>
    </r>
    <r>
      <rPr>
        <i/>
        <sz val="11"/>
        <color rgb="FFFF0000"/>
        <rFont val="Arial"/>
        <family val="2"/>
      </rPr>
      <t xml:space="preserve"> 32 </t>
    </r>
    <r>
      <rPr>
        <i/>
        <sz val="11"/>
        <rFont val="Arial"/>
        <family val="2"/>
      </rPr>
      <t>€</t>
    </r>
  </si>
  <si>
    <t>Eintritte (z.B. Museum)</t>
  </si>
  <si>
    <t>Verpflegung, Fahrtkosten, Verbrauchs-materialien, Weitere Ausgaben, Lokale Bewerbung</t>
  </si>
  <si>
    <t>Weitere Ausgaben (1)</t>
  </si>
  <si>
    <t>Weitere Ausgaben (2)</t>
  </si>
  <si>
    <t>Weitere Ausgaben (3)</t>
  </si>
  <si>
    <t>Weitere Ausgaben (4)</t>
  </si>
  <si>
    <t>Weitere Ausgaben (5)</t>
  </si>
  <si>
    <t>Weitere Ausgaben (6)</t>
  </si>
  <si>
    <t>Weitere Ausgaben (7)</t>
  </si>
  <si>
    <t>Weitere Ausgaben (8)</t>
  </si>
  <si>
    <t>Weitere Ausgaben (9)</t>
  </si>
  <si>
    <t>Weitere Ausgaben (10)</t>
  </si>
  <si>
    <t>Dauer in Tagen (ganze Tage an Wochenenden)</t>
  </si>
  <si>
    <t>Dauer in Tagen (halbe Tage an Wochenenden)</t>
  </si>
  <si>
    <t>Dauer in Tagen (halbe Tage an Schultagen)</t>
  </si>
  <si>
    <r>
      <rPr>
        <b/>
        <u/>
        <sz val="14"/>
        <color theme="3"/>
        <rFont val="Arial"/>
        <family val="2"/>
      </rPr>
      <t>Kalkulationsblatt</t>
    </r>
    <r>
      <rPr>
        <b/>
        <u/>
        <sz val="18"/>
        <color theme="3"/>
        <rFont val="Arial"/>
        <family val="2"/>
      </rPr>
      <t xml:space="preserve"> </t>
    </r>
    <r>
      <rPr>
        <u/>
        <sz val="14"/>
        <color theme="3"/>
        <rFont val="Arial"/>
        <family val="2"/>
      </rPr>
      <t xml:space="preserve">für das Ferienbildungsprogramm </t>
    </r>
    <r>
      <rPr>
        <b/>
        <i/>
        <u/>
        <sz val="14"/>
        <color theme="3"/>
        <rFont val="Arial"/>
        <family val="2"/>
      </rPr>
      <t>talentCAMPus flex</t>
    </r>
    <r>
      <rPr>
        <i/>
        <u/>
        <sz val="14"/>
        <color theme="3"/>
        <rFont val="Arial"/>
        <family val="2"/>
      </rPr>
      <t xml:space="preserve">
</t>
    </r>
    <r>
      <rPr>
        <u/>
        <sz val="14"/>
        <color theme="3"/>
        <rFont val="Arial"/>
        <family val="2"/>
      </rPr>
      <t xml:space="preserve">mit optionaler Einbindung von Peer-Teamer*innen </t>
    </r>
  </si>
  <si>
    <r>
      <t xml:space="preserve">Gesamt-Orientierungsgröße für den </t>
    </r>
    <r>
      <rPr>
        <i/>
        <sz val="11"/>
        <color rgb="FF000000"/>
        <rFont val="Arial"/>
        <family val="2"/>
      </rPr>
      <t>talentCAMPus flex</t>
    </r>
  </si>
  <si>
    <r>
      <t xml:space="preserve">Honorare Dozent*innen </t>
    </r>
    <r>
      <rPr>
        <sz val="11"/>
        <color rgb="FFFF0000"/>
        <rFont val="Arial"/>
        <family val="2"/>
      </rPr>
      <t>WS Upcycling</t>
    </r>
    <r>
      <rPr>
        <sz val="11"/>
        <color theme="1"/>
        <rFont val="Arial"/>
        <family val="2"/>
      </rPr>
      <t xml:space="preserve"> </t>
    </r>
    <r>
      <rPr>
        <sz val="11"/>
        <color rgb="FFFF0000"/>
        <rFont val="Arial"/>
        <family val="2"/>
      </rPr>
      <t>halbtägig</t>
    </r>
  </si>
  <si>
    <r>
      <rPr>
        <i/>
        <sz val="11"/>
        <color indexed="10"/>
        <rFont val="Arial"/>
        <family val="2"/>
      </rPr>
      <t xml:space="preserve">2 </t>
    </r>
    <r>
      <rPr>
        <i/>
        <sz val="11"/>
        <rFont val="Arial"/>
        <family val="2"/>
      </rPr>
      <t>Doz. x</t>
    </r>
    <r>
      <rPr>
        <i/>
        <sz val="11"/>
        <color indexed="10"/>
        <rFont val="Arial"/>
        <family val="2"/>
      </rPr>
      <t xml:space="preserve"> 8 </t>
    </r>
    <r>
      <rPr>
        <i/>
        <sz val="11"/>
        <color indexed="8"/>
        <rFont val="Arial"/>
        <family val="2"/>
      </rPr>
      <t xml:space="preserve">UE x </t>
    </r>
    <r>
      <rPr>
        <i/>
        <sz val="11"/>
        <color indexed="10"/>
        <rFont val="Arial"/>
        <family val="2"/>
      </rPr>
      <t>5</t>
    </r>
    <r>
      <rPr>
        <i/>
        <sz val="11"/>
        <color indexed="8"/>
        <rFont val="Arial"/>
        <family val="2"/>
      </rPr>
      <t xml:space="preserve"> Tage x </t>
    </r>
    <r>
      <rPr>
        <i/>
        <sz val="11"/>
        <color rgb="FFFF0000"/>
        <rFont val="Arial"/>
        <family val="2"/>
      </rPr>
      <t xml:space="preserve">32 </t>
    </r>
    <r>
      <rPr>
        <i/>
        <sz val="11"/>
        <color indexed="8"/>
        <rFont val="Arial"/>
        <family val="2"/>
      </rPr>
      <t>€</t>
    </r>
  </si>
  <si>
    <r>
      <rPr>
        <i/>
        <sz val="11"/>
        <color indexed="10"/>
        <rFont val="Arial"/>
        <family val="2"/>
      </rPr>
      <t xml:space="preserve">2 </t>
    </r>
    <r>
      <rPr>
        <i/>
        <sz val="11"/>
        <rFont val="Arial"/>
        <family val="2"/>
      </rPr>
      <t>Doz. x</t>
    </r>
    <r>
      <rPr>
        <i/>
        <sz val="11"/>
        <color indexed="10"/>
        <rFont val="Arial"/>
        <family val="2"/>
      </rPr>
      <t xml:space="preserve"> 4 </t>
    </r>
    <r>
      <rPr>
        <i/>
        <sz val="11"/>
        <color indexed="8"/>
        <rFont val="Arial"/>
        <family val="2"/>
      </rPr>
      <t xml:space="preserve">UE x </t>
    </r>
    <r>
      <rPr>
        <i/>
        <sz val="11"/>
        <color indexed="10"/>
        <rFont val="Arial"/>
        <family val="2"/>
      </rPr>
      <t>4</t>
    </r>
    <r>
      <rPr>
        <i/>
        <sz val="11"/>
        <color indexed="8"/>
        <rFont val="Arial"/>
        <family val="2"/>
      </rPr>
      <t xml:space="preserve"> Tage x </t>
    </r>
    <r>
      <rPr>
        <i/>
        <sz val="11"/>
        <color rgb="FFFF0000"/>
        <rFont val="Arial"/>
        <family val="2"/>
      </rPr>
      <t>32</t>
    </r>
    <r>
      <rPr>
        <i/>
        <sz val="11"/>
        <color indexed="8"/>
        <rFont val="Arial"/>
        <family val="2"/>
      </rPr>
      <t xml:space="preserve"> €</t>
    </r>
  </si>
  <si>
    <r>
      <rPr>
        <i/>
        <sz val="11"/>
        <color indexed="10"/>
        <rFont val="Arial"/>
        <family val="2"/>
      </rPr>
      <t xml:space="preserve">8 </t>
    </r>
    <r>
      <rPr>
        <i/>
        <sz val="11"/>
        <color indexed="8"/>
        <rFont val="Arial"/>
        <family val="2"/>
      </rPr>
      <t xml:space="preserve">UE x </t>
    </r>
    <r>
      <rPr>
        <i/>
        <sz val="11"/>
        <color indexed="10"/>
        <rFont val="Arial"/>
        <family val="2"/>
      </rPr>
      <t xml:space="preserve">2 </t>
    </r>
    <r>
      <rPr>
        <i/>
        <sz val="11"/>
        <color indexed="8"/>
        <rFont val="Arial"/>
        <family val="2"/>
      </rPr>
      <t xml:space="preserve">Kurs(e) x </t>
    </r>
    <r>
      <rPr>
        <i/>
        <sz val="11"/>
        <color indexed="10"/>
        <rFont val="Arial"/>
        <family val="2"/>
      </rPr>
      <t>5</t>
    </r>
    <r>
      <rPr>
        <i/>
        <sz val="11"/>
        <color indexed="8"/>
        <rFont val="Arial"/>
        <family val="2"/>
      </rPr>
      <t xml:space="preserve"> Tage</t>
    </r>
    <r>
      <rPr>
        <i/>
        <sz val="11"/>
        <color theme="1"/>
        <rFont val="Arial"/>
        <family val="2"/>
      </rPr>
      <t xml:space="preserve"> + 
</t>
    </r>
    <r>
      <rPr>
        <i/>
        <sz val="11"/>
        <color rgb="FFFF0000"/>
        <rFont val="Arial"/>
        <family val="2"/>
      </rPr>
      <t>4</t>
    </r>
    <r>
      <rPr>
        <i/>
        <sz val="11"/>
        <color theme="1"/>
        <rFont val="Arial"/>
        <family val="2"/>
      </rPr>
      <t xml:space="preserve"> UE x </t>
    </r>
    <r>
      <rPr>
        <i/>
        <sz val="11"/>
        <color rgb="FFFF0000"/>
        <rFont val="Arial"/>
        <family val="2"/>
      </rPr>
      <t>2</t>
    </r>
    <r>
      <rPr>
        <i/>
        <sz val="11"/>
        <color theme="1"/>
        <rFont val="Arial"/>
        <family val="2"/>
      </rPr>
      <t xml:space="preserve"> Kurs(e) x </t>
    </r>
    <r>
      <rPr>
        <i/>
        <sz val="11"/>
        <color rgb="FFFF0000"/>
        <rFont val="Arial"/>
        <family val="2"/>
      </rPr>
      <t>4</t>
    </r>
    <r>
      <rPr>
        <i/>
        <sz val="11"/>
        <color theme="1"/>
        <rFont val="Arial"/>
        <family val="2"/>
      </rPr>
      <t xml:space="preserve"> Tage</t>
    </r>
  </si>
  <si>
    <r>
      <rPr>
        <sz val="11"/>
        <color indexed="10"/>
        <rFont val="Arial"/>
        <family val="2"/>
      </rPr>
      <t xml:space="preserve">112 </t>
    </r>
    <r>
      <rPr>
        <sz val="11"/>
        <color indexed="8"/>
        <rFont val="Arial"/>
        <family val="2"/>
      </rPr>
      <t>UE</t>
    </r>
  </si>
  <si>
    <r>
      <t xml:space="preserve">22 </t>
    </r>
    <r>
      <rPr>
        <i/>
        <sz val="11"/>
        <rFont val="Arial"/>
        <family val="2"/>
      </rPr>
      <t>UE</t>
    </r>
    <r>
      <rPr>
        <i/>
        <sz val="11"/>
        <color rgb="FFFF0000"/>
        <rFont val="Arial"/>
        <family val="2"/>
      </rPr>
      <t xml:space="preserve"> </t>
    </r>
    <r>
      <rPr>
        <i/>
        <sz val="11"/>
        <rFont val="Arial"/>
        <family val="2"/>
      </rPr>
      <t>x</t>
    </r>
    <r>
      <rPr>
        <i/>
        <sz val="11"/>
        <color rgb="FFFF0000"/>
        <rFont val="Arial"/>
        <family val="2"/>
      </rPr>
      <t xml:space="preserve"> 32 </t>
    </r>
    <r>
      <rPr>
        <i/>
        <sz val="11"/>
        <rFont val="Arial"/>
        <family val="2"/>
      </rPr>
      <t>€</t>
    </r>
  </si>
  <si>
    <r>
      <t xml:space="preserve">Projektlaufzeit: </t>
    </r>
    <r>
      <rPr>
        <sz val="11"/>
        <color rgb="FFFF0000"/>
        <rFont val="Arial"/>
        <family val="2"/>
      </rPr>
      <t>05.06.2023 - 24.06.2023</t>
    </r>
  </si>
  <si>
    <r>
      <t xml:space="preserve">Summe der Sachausgaben Fahrtkosten </t>
    </r>
    <r>
      <rPr>
        <i/>
        <sz val="11"/>
        <color theme="3"/>
        <rFont val="Arial"/>
        <family val="2"/>
      </rPr>
      <t>talentCAMPus flex</t>
    </r>
  </si>
  <si>
    <r>
      <t xml:space="preserve">Summe der Sachausgaben Verpflegung </t>
    </r>
    <r>
      <rPr>
        <i/>
        <sz val="11"/>
        <color theme="3"/>
        <rFont val="Arial"/>
        <family val="2"/>
      </rPr>
      <t>talentCAMPus flex</t>
    </r>
  </si>
  <si>
    <r>
      <t xml:space="preserve">Summe der Honorare Peer-Betreuung </t>
    </r>
    <r>
      <rPr>
        <i/>
        <sz val="11"/>
        <color theme="3"/>
        <rFont val="Arial"/>
        <family val="2"/>
      </rPr>
      <t>talentCAMPus flex</t>
    </r>
  </si>
  <si>
    <r>
      <t xml:space="preserve">Summe der Honorare Vor- und Nachbereitung </t>
    </r>
    <r>
      <rPr>
        <i/>
        <sz val="11"/>
        <color theme="3"/>
        <rFont val="Arial"/>
        <family val="2"/>
      </rPr>
      <t>talentCAMPus flex</t>
    </r>
  </si>
  <si>
    <r>
      <t>Summe der Honorarausgaben</t>
    </r>
    <r>
      <rPr>
        <i/>
        <sz val="11"/>
        <color theme="3"/>
        <rFont val="Arial"/>
        <family val="2"/>
      </rPr>
      <t xml:space="preserve"> talentCAMPus flex</t>
    </r>
  </si>
  <si>
    <t>Vorgegebene Orientierungsgröße pro halben Tag und Teilnehmer*in</t>
  </si>
  <si>
    <r>
      <rPr>
        <b/>
        <sz val="10"/>
        <color theme="1"/>
        <rFont val="Arial"/>
        <family val="2"/>
      </rPr>
      <t>Gesamtzahl Unterrichtseinheiten:</t>
    </r>
    <r>
      <rPr>
        <b/>
        <sz val="11"/>
        <color theme="1"/>
        <rFont val="Arial"/>
        <family val="2"/>
      </rPr>
      <t xml:space="preserve">
</t>
    </r>
    <r>
      <rPr>
        <sz val="9"/>
        <color theme="1"/>
        <rFont val="Arial"/>
        <family val="2"/>
      </rPr>
      <t>4 - 10 UE/Tag</t>
    </r>
    <r>
      <rPr>
        <b/>
        <sz val="11"/>
        <color theme="1"/>
        <rFont val="Arial"/>
        <family val="2"/>
      </rPr>
      <t xml:space="preserve">
</t>
    </r>
    <r>
      <rPr>
        <b/>
        <sz val="10"/>
        <color theme="1"/>
        <rFont val="Arial"/>
        <family val="2"/>
      </rPr>
      <t>Betreuungsschlüssel:</t>
    </r>
    <r>
      <rPr>
        <b/>
        <sz val="11"/>
        <color theme="1"/>
        <rFont val="Arial"/>
        <family val="2"/>
      </rPr>
      <t xml:space="preserve">
</t>
    </r>
    <r>
      <rPr>
        <sz val="9"/>
        <color theme="1"/>
        <rFont val="Arial"/>
        <family val="2"/>
      </rPr>
      <t>1 Doz. pro 7 - 10 TN (Bei Über- oder Unterschreitung bitte umgehend den DVV informieren.)</t>
    </r>
  </si>
  <si>
    <r>
      <t xml:space="preserve">Durchführung </t>
    </r>
    <r>
      <rPr>
        <i/>
        <sz val="10"/>
        <color rgb="FF000000"/>
        <rFont val="Arial"/>
        <family val="2"/>
      </rPr>
      <t>talentCAMPus flex</t>
    </r>
    <r>
      <rPr>
        <sz val="10"/>
        <color indexed="8"/>
        <rFont val="Arial"/>
        <family val="2"/>
      </rPr>
      <t xml:space="preserve">
Vor- und Nachbereitung
Peer-Betreuung</t>
    </r>
  </si>
  <si>
    <r>
      <t xml:space="preserve">Summe der Sachausgaben Lokale Bewerbung </t>
    </r>
    <r>
      <rPr>
        <i/>
        <sz val="11"/>
        <color theme="3"/>
        <rFont val="Arial"/>
        <family val="2"/>
      </rPr>
      <t>talentCAMPus flex</t>
    </r>
  </si>
  <si>
    <r>
      <t xml:space="preserve">Honorare Dozent*innen </t>
    </r>
    <r>
      <rPr>
        <sz val="11"/>
        <color rgb="FFFF0000"/>
        <rFont val="Arial"/>
        <family val="2"/>
      </rPr>
      <t>WS Tanz</t>
    </r>
    <r>
      <rPr>
        <sz val="11"/>
        <color theme="1"/>
        <rFont val="Arial"/>
        <family val="2"/>
      </rPr>
      <t xml:space="preserve"> </t>
    </r>
    <r>
      <rPr>
        <sz val="11"/>
        <color rgb="FFFF0000"/>
        <rFont val="Arial"/>
        <family val="2"/>
      </rPr>
      <t>ganztägig</t>
    </r>
  </si>
  <si>
    <t>Max. Aufwandsentschädigung pro Flex-Woche</t>
  </si>
  <si>
    <r>
      <t xml:space="preserve">Anzahl Projekttage </t>
    </r>
    <r>
      <rPr>
        <i/>
        <sz val="9"/>
        <color theme="1"/>
        <rFont val="Arial"/>
        <family val="2"/>
      </rPr>
      <t>(Termine innerhalb des gesamten Umsetzungszeitraums):</t>
    </r>
    <r>
      <rPr>
        <sz val="11"/>
        <color theme="1"/>
        <rFont val="Arial"/>
        <family val="2"/>
      </rPr>
      <t xml:space="preserve"> </t>
    </r>
    <r>
      <rPr>
        <sz val="11"/>
        <color rgb="FFFF0000"/>
        <rFont val="Arial"/>
        <family val="2"/>
      </rPr>
      <t>9</t>
    </r>
  </si>
  <si>
    <r>
      <t>Anzahl Flex-Wochen</t>
    </r>
    <r>
      <rPr>
        <i/>
        <sz val="9"/>
        <color theme="1"/>
        <rFont val="Arial"/>
        <family val="2"/>
      </rPr>
      <t xml:space="preserve"> (4-6 Projekttage = 1 Flex-Woche)</t>
    </r>
  </si>
  <si>
    <r>
      <t xml:space="preserve">1 </t>
    </r>
    <r>
      <rPr>
        <i/>
        <sz val="11"/>
        <rFont val="Arial"/>
        <family val="2"/>
      </rPr>
      <t>PT</t>
    </r>
    <r>
      <rPr>
        <i/>
        <sz val="11"/>
        <color rgb="FFFF0000"/>
        <rFont val="Arial"/>
        <family val="2"/>
      </rPr>
      <t xml:space="preserve"> </t>
    </r>
    <r>
      <rPr>
        <i/>
        <sz val="11"/>
        <rFont val="Arial"/>
        <family val="2"/>
      </rPr>
      <t>x</t>
    </r>
    <r>
      <rPr>
        <i/>
        <sz val="11"/>
        <color rgb="FFFF0000"/>
        <rFont val="Arial"/>
        <family val="2"/>
      </rPr>
      <t xml:space="preserve"> 2 </t>
    </r>
    <r>
      <rPr>
        <i/>
        <sz val="11"/>
        <rFont val="Arial"/>
        <family val="2"/>
      </rPr>
      <t>Flex-Wochen</t>
    </r>
    <r>
      <rPr>
        <i/>
        <sz val="11"/>
        <color rgb="FFFF0000"/>
        <rFont val="Arial"/>
        <family val="2"/>
      </rPr>
      <t xml:space="preserve"> </t>
    </r>
    <r>
      <rPr>
        <i/>
        <sz val="11"/>
        <rFont val="Arial"/>
        <family val="2"/>
      </rPr>
      <t>x</t>
    </r>
    <r>
      <rPr>
        <i/>
        <sz val="11"/>
        <color rgb="FFFF0000"/>
        <rFont val="Arial"/>
        <family val="2"/>
      </rPr>
      <t xml:space="preserve"> 200 </t>
    </r>
    <r>
      <rPr>
        <i/>
        <sz val="11"/>
        <rFont val="Arial"/>
        <family val="2"/>
      </rPr>
      <t>€</t>
    </r>
  </si>
  <si>
    <t xml:space="preserve">Honorare Dozent*innen: Umsetzung  </t>
  </si>
  <si>
    <t>Honorare Dozent*innen: Vor- und Nachbereitung (bezogen auf Punkt 1.1.)</t>
  </si>
  <si>
    <t>Honorare Dozent*innen: Peer-Betreuung (optional)</t>
  </si>
  <si>
    <t>Aufwandsentschädigung: Ehrenamtliche</t>
  </si>
  <si>
    <r>
      <t xml:space="preserve">Summe der Aufwandsentschädigung Ehrenamtliche </t>
    </r>
    <r>
      <rPr>
        <i/>
        <sz val="11"/>
        <color theme="3"/>
        <rFont val="Arial"/>
        <family val="2"/>
      </rPr>
      <t>talentCAMPus flex</t>
    </r>
  </si>
  <si>
    <r>
      <t xml:space="preserve">Summe der Aufwandsentschädigung Peer-Teamer*innen </t>
    </r>
    <r>
      <rPr>
        <i/>
        <sz val="11"/>
        <color theme="3"/>
        <rFont val="Arial"/>
        <family val="2"/>
      </rPr>
      <t>talentCAMPus flex</t>
    </r>
  </si>
  <si>
    <t>Aufwandsentschädigung: Peer-Teamer*innen (optional)</t>
  </si>
  <si>
    <t>Sachausgaben: Verpflegung der Teilnehmer*innen und Peer-Teamer*innen</t>
  </si>
  <si>
    <r>
      <t xml:space="preserve">Fahrtkosten bei Ausflügen </t>
    </r>
    <r>
      <rPr>
        <sz val="9"/>
        <color theme="1"/>
        <rFont val="Arial"/>
        <family val="2"/>
      </rPr>
      <t>(</t>
    </r>
    <r>
      <rPr>
        <sz val="9"/>
        <color rgb="FFFF0000"/>
        <rFont val="Arial"/>
        <family val="2"/>
      </rPr>
      <t>20 Personen x 2 Termine x 5 €</t>
    </r>
    <r>
      <rPr>
        <sz val="9"/>
        <rFont val="Arial"/>
        <family val="2"/>
      </rPr>
      <t>)</t>
    </r>
  </si>
  <si>
    <t xml:space="preserve">Sachausgaben: Fahrtkosten </t>
  </si>
  <si>
    <t>Sachausgaben: Verbrauchsmaterialien, TN-Unterlagen, Print, Literatur für Teilnehmer*innen</t>
  </si>
  <si>
    <t>Verbrauchsmaterialien (…)</t>
  </si>
  <si>
    <t>(z.B. Farbe, Pinsel, Leinwände)</t>
  </si>
  <si>
    <r>
      <t xml:space="preserve">Summe der Sachausgaben Verbrauchsmaterialien (…) </t>
    </r>
    <r>
      <rPr>
        <i/>
        <sz val="11"/>
        <color theme="3"/>
        <rFont val="Arial"/>
        <family val="2"/>
      </rPr>
      <t>talentCAMPus flex</t>
    </r>
  </si>
  <si>
    <t>Sachausgaben: Weitere Ausgaben (beispielhaft)</t>
  </si>
  <si>
    <r>
      <t xml:space="preserve">Summe Weitere Sachausgaben </t>
    </r>
    <r>
      <rPr>
        <i/>
        <sz val="11"/>
        <color theme="3"/>
        <rFont val="Arial"/>
        <family val="2"/>
      </rPr>
      <t>talentCAMPus flex</t>
    </r>
  </si>
  <si>
    <t>Lokale Bewerbung (Flyergestaltung und Druck / Digitale Werbung)</t>
  </si>
  <si>
    <t>Ehrenamtliche
Peer-Teamer*innen</t>
  </si>
  <si>
    <t>unter Investitionen, Eigen-/Drittmittel, Personalausgaben:</t>
  </si>
  <si>
    <t>Die antragstellende Einrichtung kann sich keine Eigenbelege ausstellen oder interne Verbuchungen in Anrechnung bringen. Auch Rechnungen von Bündnispartnern (z.B. für Raummiete) sind nicht förderfähig.</t>
  </si>
  <si>
    <r>
      <t xml:space="preserve">Grundsätzlich können nur Ausgaben erstattet werden, die im direkten Zusammenhang mit dem </t>
    </r>
    <r>
      <rPr>
        <i/>
        <sz val="11"/>
        <color theme="1"/>
        <rFont val="Arial"/>
        <family val="2"/>
      </rPr>
      <t>talentCAMPus</t>
    </r>
    <r>
      <rPr>
        <sz val="11"/>
        <color theme="1"/>
        <rFont val="Arial"/>
        <family val="2"/>
      </rPr>
      <t>-Projekt stehen. Anschaffungen sind nur in begründeten Ausnahmefällen und nach vorheriger Absprache mit dem DVV förderfähig.</t>
    </r>
  </si>
  <si>
    <t>Als Verwaltungspauschale kann zusätzlich ein Betrag von 7% der als förderfähig anerkannten Ausgaben geltend gemacht werden. Diese wird automatisch bei der Abrechnung errechnet. 
Bei Förderungen unter 7.143 € beträgt die Verwaltungspauschale 500 €. Die Mindestfördersumme liegt bei 2.000 €.</t>
  </si>
  <si>
    <r>
      <t xml:space="preserve">Die Verpflegungspauschale wird auf der Grundlage der Teilnahmeliste (siehe Vordruck unter </t>
    </r>
    <r>
      <rPr>
        <u/>
        <sz val="11"/>
        <rFont val="Arial"/>
        <family val="2"/>
      </rPr>
      <t>https://www.volkshochschule.de/verbandswelt/projekte/talentcampus/talentcampus_antrag.php</t>
    </r>
    <r>
      <rPr>
        <sz val="11"/>
        <rFont val="Arial"/>
        <family val="2"/>
      </rPr>
      <t>) ausgezahlt. Alle Lebensmittel, die im Projekt verzehrt werden, müssen aus der Verpflegungs-pauschale finanziert werden. Nahrungsmittel, die nicht zum Essen bestimmt sind (z. B. Salzteig, Naturkosmetik), können als Sachausgaben geltend gemacht werden.</t>
    </r>
  </si>
  <si>
    <t>Anzahl der Teilnehmer*innen und Peer-Teamer*innen bei vollwertiger Verpflegung</t>
  </si>
  <si>
    <t xml:space="preserve">Festgelegte Pauschale für vollwertige Verpflegung pro Teilnehmer*in und Tag </t>
  </si>
  <si>
    <t>Anzahl der Teilnehmer*innen und Peer-Teamer*innen bei Snacks</t>
  </si>
  <si>
    <t xml:space="preserve">Festgelegte Pauschale für Snacks pro Teilnehmer*in und Tag </t>
  </si>
  <si>
    <t>Sämtliche Veröffentlichungen im Zusammenhang mit dem talentCAMPus müssen mit dem Förder-hinweis des BMBF (Absendermarke) und dem talentCAMPus-Logo versehen sein. Auch sind die neuen Silhouetten zu nutzen. Den aktuellen BMBF-Styleguide (Stand: August 2022) finden Sie auf unserer Website (https://www.volkshochschule.de/verbandswelt/projekte/talentcampus/talentcampus-oeffentlichkeitsarbeit.php). Bitte fügen Sie der Abrechung einen Nachweis über die Lokale Bewerbung bei.</t>
  </si>
  <si>
    <t>Bewilligungszeitraum: [wird vom DVV ausgefüllt]</t>
  </si>
  <si>
    <r>
      <rPr>
        <sz val="11"/>
        <color theme="3"/>
        <rFont val="Arial"/>
        <family val="2"/>
      </rPr>
      <t xml:space="preserve">Planungsrahmen Durchführung eines </t>
    </r>
    <r>
      <rPr>
        <i/>
        <sz val="11"/>
        <color theme="3"/>
        <rFont val="Arial"/>
        <family val="2"/>
      </rPr>
      <t>talentCAMPus flex</t>
    </r>
    <r>
      <rPr>
        <sz val="11"/>
        <color rgb="FF00285A"/>
        <rFont val="Arial"/>
        <family val="2"/>
      </rPr>
      <t xml:space="preserve">
</t>
    </r>
    <r>
      <rPr>
        <b/>
        <i/>
        <sz val="9"/>
        <color rgb="FFFF0000"/>
        <rFont val="Arial"/>
        <family val="2"/>
      </rPr>
      <t>(Bitte ändern Sie die rot markierten Einträge passend zu Ihrem talentCAMPus. Dabei können Felder unausgefüllt bleiben, wenn dort keine Ausgaben geplant sind).</t>
    </r>
  </si>
  <si>
    <t>unter Aufwandsentschädigung:</t>
  </si>
  <si>
    <t>Abschlussveranstaltung 
(Richtwert pro externem Gast: 3,50 € für Imbiss - abzurechnen sind reale Ausgaben)"</t>
  </si>
  <si>
    <t>[Stand der Veröffentlichung: November 2023]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</si>
</sst>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#,##0_ ;\-#,##0\ "/>
    <numFmt numFmtId="165" formatCode="0_ ;\-0\ "/>
    <numFmt numFmtId="166" formatCode="#,##0.00\ &quot;€&quot;"/>
  </numFmts>
  <fonts count="46" x14ac:knownFonts="1">
    <font>
      <sz val="11"/>
      <color theme="1"/>
      <name val="Calibri"/>
      <family val="2"/>
      <scheme val="minor"/>
    </font>
    <font>
      <sz val="11"/>
      <color indexed="8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sz val="11"/>
      <color indexed="10"/>
      <name val="Arial"/>
      <family val="2"/>
    </font>
    <font>
      <sz val="11"/>
      <color indexed="56"/>
      <name val="Arial"/>
      <family val="2"/>
    </font>
    <font>
      <i/>
      <sz val="11"/>
      <color indexed="8"/>
      <name val="Arial"/>
      <family val="2"/>
    </font>
    <font>
      <i/>
      <sz val="11"/>
      <color indexed="10"/>
      <name val="Arial"/>
      <family val="2"/>
    </font>
    <font>
      <i/>
      <sz val="11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Arial"/>
      <family val="2"/>
    </font>
    <font>
      <sz val="11"/>
      <color theme="1" tint="4.9989318521683403E-2"/>
      <name val="Arial"/>
      <family val="2"/>
    </font>
    <font>
      <sz val="11"/>
      <color rgb="FF2F53A7"/>
      <name val="Arial"/>
      <family val="2"/>
    </font>
    <font>
      <sz val="11"/>
      <color rgb="FF0036D9"/>
      <name val="Arial"/>
      <family val="2"/>
    </font>
    <font>
      <sz val="11"/>
      <color rgb="FF00285A"/>
      <name val="Arial"/>
      <family val="2"/>
    </font>
    <font>
      <sz val="10"/>
      <color rgb="FF00285A"/>
      <name val="Arial"/>
      <family val="2"/>
    </font>
    <font>
      <sz val="11"/>
      <color theme="0"/>
      <name val="Arial"/>
      <family val="2"/>
    </font>
    <font>
      <i/>
      <sz val="11"/>
      <color theme="1"/>
      <name val="Arial"/>
      <family val="2"/>
    </font>
    <font>
      <sz val="10"/>
      <color theme="1"/>
      <name val="Arial"/>
      <family val="2"/>
    </font>
    <font>
      <sz val="11"/>
      <color rgb="FFFF0000"/>
      <name val="Arial"/>
      <family val="2"/>
    </font>
    <font>
      <i/>
      <sz val="11"/>
      <color rgb="FFFF0000"/>
      <name val="Arial"/>
      <family val="2"/>
    </font>
    <font>
      <b/>
      <sz val="10"/>
      <color theme="1"/>
      <name val="Arial"/>
      <family val="2"/>
    </font>
    <font>
      <b/>
      <u/>
      <sz val="18"/>
      <color theme="3"/>
      <name val="Arial"/>
      <family val="2"/>
    </font>
    <font>
      <b/>
      <u/>
      <sz val="14"/>
      <color theme="3"/>
      <name val="Arial"/>
      <family val="2"/>
    </font>
    <font>
      <u/>
      <sz val="14"/>
      <color theme="3"/>
      <name val="Arial"/>
      <family val="2"/>
    </font>
    <font>
      <b/>
      <i/>
      <u/>
      <sz val="14"/>
      <color theme="3"/>
      <name val="Arial"/>
      <family val="2"/>
    </font>
    <font>
      <i/>
      <u/>
      <sz val="14"/>
      <color theme="3"/>
      <name val="Arial"/>
      <family val="2"/>
    </font>
    <font>
      <sz val="11"/>
      <color theme="3"/>
      <name val="Arial"/>
      <family val="2"/>
    </font>
    <font>
      <b/>
      <i/>
      <sz val="9"/>
      <color rgb="FFFF0000"/>
      <name val="Arial"/>
      <family val="2"/>
    </font>
    <font>
      <i/>
      <sz val="9"/>
      <color rgb="FF000000"/>
      <name val="Arial"/>
      <family val="2"/>
    </font>
    <font>
      <i/>
      <sz val="11"/>
      <color theme="3"/>
      <name val="Arial"/>
      <family val="2"/>
    </font>
    <font>
      <b/>
      <sz val="11"/>
      <color theme="1"/>
      <name val="Arial"/>
      <family val="2"/>
    </font>
    <font>
      <sz val="9"/>
      <color theme="1"/>
      <name val="Arial"/>
      <family val="2"/>
    </font>
    <font>
      <sz val="9"/>
      <color rgb="FF000000"/>
      <name val="Arial"/>
      <family val="2"/>
    </font>
    <font>
      <i/>
      <sz val="9"/>
      <color theme="1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sz val="9"/>
      <color rgb="FFFF0000"/>
      <name val="Arial"/>
      <family val="2"/>
    </font>
    <font>
      <b/>
      <i/>
      <sz val="11"/>
      <color theme="3"/>
      <name val="Arial"/>
      <family val="2"/>
    </font>
    <font>
      <i/>
      <sz val="10"/>
      <color rgb="FF000000"/>
      <name val="Arial"/>
      <family val="2"/>
    </font>
    <font>
      <b/>
      <sz val="11"/>
      <color theme="3"/>
      <name val="Arial"/>
      <family val="2"/>
    </font>
    <font>
      <i/>
      <sz val="11"/>
      <color rgb="FF000000"/>
      <name val="Arial"/>
      <family val="2"/>
    </font>
    <font>
      <sz val="8"/>
      <name val="Calibri"/>
      <family val="2"/>
      <scheme val="minor"/>
    </font>
    <font>
      <b/>
      <u/>
      <sz val="11"/>
      <name val="Arial"/>
      <family val="2"/>
    </font>
    <font>
      <b/>
      <sz val="11"/>
      <color rgb="FF00285A"/>
      <name val="Arial"/>
      <family val="2"/>
    </font>
    <font>
      <u/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B4BECD"/>
        <bgColor indexed="64"/>
      </patternFill>
    </fill>
    <fill>
      <patternFill patternType="solid">
        <fgColor rgb="FF00285A"/>
        <bgColor indexed="64"/>
      </patternFill>
    </fill>
    <fill>
      <patternFill patternType="solid">
        <fgColor indexed="6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87">
    <xf numFmtId="0" fontId="0" fillId="0" borderId="0" xfId="0"/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3" fillId="0" borderId="0" xfId="0" applyFont="1" applyAlignment="1" applyProtection="1">
      <alignment vertical="center"/>
      <protection locked="0"/>
    </xf>
    <xf numFmtId="0" fontId="15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8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19" fillId="2" borderId="1" xfId="0" applyFont="1" applyFill="1" applyBorder="1" applyAlignment="1">
      <alignment vertical="center"/>
    </xf>
    <xf numFmtId="0" fontId="17" fillId="2" borderId="1" xfId="0" applyFont="1" applyFill="1" applyBorder="1" applyAlignment="1">
      <alignment vertical="center" wrapText="1"/>
    </xf>
    <xf numFmtId="164" fontId="10" fillId="2" borderId="1" xfId="0" applyNumberFormat="1" applyFont="1" applyFill="1" applyBorder="1" applyAlignment="1">
      <alignment horizontal="right" vertical="center"/>
    </xf>
    <xf numFmtId="44" fontId="19" fillId="2" borderId="1" xfId="0" applyNumberFormat="1" applyFont="1" applyFill="1" applyBorder="1" applyAlignment="1">
      <alignment vertical="center"/>
    </xf>
    <xf numFmtId="0" fontId="27" fillId="5" borderId="0" xfId="0" applyFont="1" applyFill="1" applyAlignment="1">
      <alignment horizontal="left" vertical="center"/>
    </xf>
    <xf numFmtId="0" fontId="20" fillId="2" borderId="1" xfId="0" applyFont="1" applyFill="1" applyBorder="1" applyAlignment="1">
      <alignment vertical="center" wrapText="1"/>
    </xf>
    <xf numFmtId="165" fontId="19" fillId="2" borderId="1" xfId="0" applyNumberFormat="1" applyFont="1" applyFill="1" applyBorder="1" applyAlignment="1">
      <alignment vertical="center"/>
    </xf>
    <xf numFmtId="164" fontId="19" fillId="2" borderId="1" xfId="0" applyNumberFormat="1" applyFont="1" applyFill="1" applyBorder="1" applyAlignment="1">
      <alignment vertical="center"/>
    </xf>
    <xf numFmtId="0" fontId="14" fillId="0" borderId="0" xfId="0" applyFont="1" applyAlignment="1">
      <alignment vertical="center"/>
    </xf>
    <xf numFmtId="16" fontId="27" fillId="0" borderId="2" xfId="0" applyNumberFormat="1" applyFont="1" applyBorder="1" applyAlignment="1">
      <alignment vertical="center" wrapText="1"/>
    </xf>
    <xf numFmtId="0" fontId="27" fillId="0" borderId="0" xfId="0" applyFont="1" applyAlignment="1">
      <alignment vertical="center"/>
    </xf>
    <xf numFmtId="0" fontId="27" fillId="0" borderId="0" xfId="0" applyFont="1" applyAlignment="1">
      <alignment vertical="center" wrapText="1"/>
    </xf>
    <xf numFmtId="44" fontId="27" fillId="3" borderId="1" xfId="0" applyNumberFormat="1" applyFont="1" applyFill="1" applyBorder="1" applyAlignment="1">
      <alignment vertical="center"/>
    </xf>
    <xf numFmtId="44" fontId="38" fillId="2" borderId="1" xfId="0" applyNumberFormat="1" applyFont="1" applyFill="1" applyBorder="1" applyAlignment="1">
      <alignment vertical="center"/>
    </xf>
    <xf numFmtId="166" fontId="27" fillId="3" borderId="3" xfId="0" applyNumberFormat="1" applyFont="1" applyFill="1" applyBorder="1" applyAlignment="1">
      <alignment vertical="center"/>
    </xf>
    <xf numFmtId="16" fontId="27" fillId="0" borderId="0" xfId="0" applyNumberFormat="1" applyFont="1" applyAlignment="1">
      <alignment vertical="center" wrapText="1"/>
    </xf>
    <xf numFmtId="44" fontId="38" fillId="0" borderId="1" xfId="0" applyNumberFormat="1" applyFont="1" applyBorder="1" applyAlignment="1">
      <alignment vertical="center"/>
    </xf>
    <xf numFmtId="0" fontId="3" fillId="2" borderId="1" xfId="0" applyFont="1" applyFill="1" applyBorder="1" applyAlignment="1">
      <alignment horizontal="left" vertical="center" wrapText="1"/>
    </xf>
    <xf numFmtId="166" fontId="40" fillId="3" borderId="1" xfId="0" applyNumberFormat="1" applyFont="1" applyFill="1" applyBorder="1" applyAlignment="1">
      <alignment vertical="center"/>
    </xf>
    <xf numFmtId="44" fontId="40" fillId="3" borderId="1" xfId="0" applyNumberFormat="1" applyFont="1" applyFill="1" applyBorder="1" applyAlignment="1">
      <alignment vertical="center"/>
    </xf>
    <xf numFmtId="0" fontId="14" fillId="0" borderId="0" xfId="0" applyFont="1" applyAlignment="1">
      <alignment vertical="center" wrapText="1"/>
    </xf>
    <xf numFmtId="0" fontId="16" fillId="4" borderId="1" xfId="0" applyFont="1" applyFill="1" applyBorder="1" applyAlignment="1">
      <alignment vertical="center"/>
    </xf>
    <xf numFmtId="0" fontId="20" fillId="2" borderId="3" xfId="0" applyFont="1" applyFill="1" applyBorder="1" applyAlignment="1">
      <alignment vertical="center" wrapText="1"/>
    </xf>
    <xf numFmtId="0" fontId="44" fillId="0" borderId="0" xfId="0" applyFont="1" applyAlignment="1">
      <alignment vertical="center" wrapText="1"/>
    </xf>
    <xf numFmtId="0" fontId="40" fillId="0" borderId="0" xfId="0" applyFont="1" applyAlignment="1">
      <alignment vertical="center"/>
    </xf>
    <xf numFmtId="0" fontId="10" fillId="0" borderId="1" xfId="0" applyFont="1" applyBorder="1" applyAlignment="1">
      <alignment vertical="center" wrapText="1"/>
    </xf>
    <xf numFmtId="0" fontId="10" fillId="0" borderId="0" xfId="0" applyFont="1" applyAlignment="1">
      <alignment horizontal="center" vertical="center"/>
    </xf>
    <xf numFmtId="0" fontId="16" fillId="4" borderId="1" xfId="0" applyFont="1" applyFill="1" applyBorder="1" applyAlignment="1">
      <alignment horizontal="left" vertical="center"/>
    </xf>
    <xf numFmtId="0" fontId="43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27" fillId="5" borderId="0" xfId="0" applyFont="1" applyFill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27" fillId="2" borderId="1" xfId="0" applyFont="1" applyFill="1" applyBorder="1" applyAlignment="1">
      <alignment horizontal="left" vertical="center"/>
    </xf>
    <xf numFmtId="0" fontId="27" fillId="0" borderId="2" xfId="0" applyFont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/>
    </xf>
    <xf numFmtId="0" fontId="10" fillId="2" borderId="1" xfId="0" applyFont="1" applyFill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27" fillId="0" borderId="4" xfId="0" applyFont="1" applyBorder="1" applyAlignment="1">
      <alignment horizontal="left" vertical="center"/>
    </xf>
    <xf numFmtId="0" fontId="27" fillId="0" borderId="5" xfId="0" applyFont="1" applyBorder="1" applyAlignment="1">
      <alignment horizontal="left" vertical="center"/>
    </xf>
    <xf numFmtId="0" fontId="27" fillId="0" borderId="3" xfId="0" applyFont="1" applyBorder="1" applyAlignment="1">
      <alignment horizontal="left" vertical="center"/>
    </xf>
    <xf numFmtId="0" fontId="11" fillId="2" borderId="1" xfId="0" applyFont="1" applyFill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0" fontId="10" fillId="0" borderId="3" xfId="0" applyFont="1" applyBorder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27" fillId="0" borderId="1" xfId="0" applyFont="1" applyBorder="1" applyAlignment="1">
      <alignment horizontal="left" vertical="center"/>
    </xf>
    <xf numFmtId="0" fontId="27" fillId="2" borderId="4" xfId="0" applyFont="1" applyFill="1" applyBorder="1" applyAlignment="1">
      <alignment horizontal="left" vertical="center"/>
    </xf>
    <xf numFmtId="0" fontId="27" fillId="2" borderId="5" xfId="0" applyFont="1" applyFill="1" applyBorder="1" applyAlignment="1">
      <alignment horizontal="left" vertical="center"/>
    </xf>
    <xf numFmtId="0" fontId="27" fillId="2" borderId="3" xfId="0" applyFont="1" applyFill="1" applyBorder="1" applyAlignment="1">
      <alignment horizontal="left" vertical="center"/>
    </xf>
    <xf numFmtId="0" fontId="27" fillId="0" borderId="0" xfId="0" applyFont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/>
    </xf>
    <xf numFmtId="0" fontId="22" fillId="0" borderId="0" xfId="0" applyFont="1" applyAlignment="1" applyProtection="1">
      <alignment horizontal="center" vertical="center" wrapText="1"/>
      <protection locked="0"/>
    </xf>
    <xf numFmtId="0" fontId="14" fillId="0" borderId="4" xfId="0" applyFont="1" applyBorder="1" applyAlignment="1">
      <alignment horizontal="left" vertical="center" wrapText="1"/>
    </xf>
    <xf numFmtId="0" fontId="14" fillId="0" borderId="5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0" fillId="2" borderId="4" xfId="0" applyFont="1" applyFill="1" applyBorder="1" applyAlignment="1">
      <alignment horizontal="left" vertical="center"/>
    </xf>
    <xf numFmtId="0" fontId="10" fillId="2" borderId="5" xfId="0" applyFont="1" applyFill="1" applyBorder="1" applyAlignment="1">
      <alignment horizontal="left" vertical="center"/>
    </xf>
    <xf numFmtId="0" fontId="10" fillId="2" borderId="3" xfId="0" applyFont="1" applyFill="1" applyBorder="1" applyAlignment="1">
      <alignment horizontal="left" vertical="center"/>
    </xf>
    <xf numFmtId="0" fontId="12" fillId="0" borderId="4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44" fillId="0" borderId="0" xfId="0" applyFont="1" applyAlignment="1">
      <alignment horizontal="left" vertical="center" wrapText="1"/>
    </xf>
    <xf numFmtId="0" fontId="2" fillId="0" borderId="4" xfId="1" applyFont="1" applyBorder="1" applyAlignment="1">
      <alignment horizontal="left" vertical="center" wrapText="1"/>
    </xf>
    <xf numFmtId="0" fontId="2" fillId="0" borderId="3" xfId="1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31" fillId="0" borderId="4" xfId="0" applyFont="1" applyBorder="1" applyAlignment="1">
      <alignment horizontal="left" vertical="center" wrapText="1"/>
    </xf>
    <xf numFmtId="0" fontId="32" fillId="0" borderId="0" xfId="0" applyFont="1" applyAlignment="1">
      <alignment horizontal="left" vertical="center"/>
    </xf>
    <xf numFmtId="0" fontId="40" fillId="0" borderId="0" xfId="0" applyFont="1" applyAlignment="1">
      <alignment horizontal="left" vertical="center" wrapText="1"/>
    </xf>
    <xf numFmtId="44" fontId="40" fillId="3" borderId="1" xfId="0" applyNumberFormat="1" applyFont="1" applyFill="1" applyBorder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35" fillId="0" borderId="0" xfId="0" applyFont="1" applyAlignment="1">
      <alignment horizontal="right" vertical="center" wrapText="1"/>
    </xf>
    <xf numFmtId="0" fontId="12" fillId="0" borderId="0" xfId="0" applyFont="1" applyAlignment="1">
      <alignment horizontal="right" vertical="center" wrapText="1"/>
    </xf>
    <xf numFmtId="0" fontId="10" fillId="0" borderId="0" xfId="0" applyFont="1" applyAlignment="1">
      <alignment horizontal="left" vertical="center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99060</xdr:rowOff>
    </xdr:from>
    <xdr:to>
      <xdr:col>2</xdr:col>
      <xdr:colOff>474142</xdr:colOff>
      <xdr:row>0</xdr:row>
      <xdr:rowOff>1251060</xdr:rowOff>
    </xdr:to>
    <xdr:pic>
      <xdr:nvPicPr>
        <xdr:cNvPr id="2" name="Grafik 2">
          <a:extLst>
            <a:ext uri="{FF2B5EF4-FFF2-40B4-BE49-F238E27FC236}">
              <a16:creationId xmlns:a16="http://schemas.microsoft.com/office/drawing/2014/main" id="{85BA3B5D-5EAE-4743-BDCF-6FAAED8852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9060"/>
          <a:ext cx="3209722" cy="1152000"/>
        </a:xfrm>
        <a:prstGeom prst="rect">
          <a:avLst/>
        </a:prstGeom>
      </xdr:spPr>
    </xdr:pic>
    <xdr:clientData/>
  </xdr:twoCellAnchor>
  <xdr:twoCellAnchor editAs="oneCell">
    <xdr:from>
      <xdr:col>2</xdr:col>
      <xdr:colOff>693421</xdr:colOff>
      <xdr:row>0</xdr:row>
      <xdr:rowOff>289560</xdr:rowOff>
    </xdr:from>
    <xdr:to>
      <xdr:col>3</xdr:col>
      <xdr:colOff>917132</xdr:colOff>
      <xdr:row>0</xdr:row>
      <xdr:rowOff>1045560</xdr:rowOff>
    </xdr:to>
    <xdr:pic>
      <xdr:nvPicPr>
        <xdr:cNvPr id="4" name="Grafik 4">
          <a:extLst>
            <a:ext uri="{FF2B5EF4-FFF2-40B4-BE49-F238E27FC236}">
              <a16:creationId xmlns:a16="http://schemas.microsoft.com/office/drawing/2014/main" id="{5708CD80-8849-407F-8511-53E51EF9FA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74721" y="289560"/>
          <a:ext cx="2684971" cy="756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149"/>
  <sheetViews>
    <sheetView tabSelected="1" view="pageLayout" zoomScaleNormal="100" workbookViewId="0">
      <selection activeCell="D11" sqref="D11"/>
    </sheetView>
  </sheetViews>
  <sheetFormatPr baseColWidth="10" defaultColWidth="5.33203125" defaultRowHeight="13.8" x14ac:dyDescent="0.3"/>
  <cols>
    <col min="1" max="1" width="5" style="1" customWidth="1"/>
    <col min="2" max="2" width="33.44140625" style="1" customWidth="1"/>
    <col min="3" max="3" width="34.5546875" style="1" customWidth="1"/>
    <col min="4" max="4" width="13.88671875" style="1" customWidth="1"/>
    <col min="5" max="8" width="4.88671875" style="1" customWidth="1"/>
    <col min="9" max="16384" width="5.33203125" style="1"/>
  </cols>
  <sheetData>
    <row r="1" spans="1:5" ht="105" customHeight="1" x14ac:dyDescent="0.3">
      <c r="A1" s="36"/>
      <c r="B1" s="36"/>
      <c r="C1" s="36"/>
      <c r="D1" s="36"/>
      <c r="E1" s="36"/>
    </row>
    <row r="2" spans="1:5" ht="46.2" customHeight="1" x14ac:dyDescent="0.3">
      <c r="A2" s="63" t="s">
        <v>67</v>
      </c>
      <c r="B2" s="63"/>
      <c r="C2" s="63"/>
      <c r="D2" s="63"/>
      <c r="E2" s="63"/>
    </row>
    <row r="3" spans="1:5" ht="7.2" customHeight="1" x14ac:dyDescent="0.3">
      <c r="A3" s="3"/>
      <c r="B3" s="68"/>
      <c r="C3" s="68"/>
      <c r="D3" s="3"/>
    </row>
    <row r="4" spans="1:5" ht="20.55" customHeight="1" x14ac:dyDescent="0.3">
      <c r="A4" s="40" t="s">
        <v>38</v>
      </c>
      <c r="B4" s="40"/>
      <c r="C4" s="40"/>
      <c r="D4" s="40"/>
    </row>
    <row r="5" spans="1:5" ht="20.55" customHeight="1" x14ac:dyDescent="0.3">
      <c r="A5" s="40" t="s">
        <v>33</v>
      </c>
      <c r="B5" s="40"/>
      <c r="C5" s="40"/>
      <c r="D5" s="40"/>
    </row>
    <row r="6" spans="1:5" ht="20.55" customHeight="1" x14ac:dyDescent="0.3">
      <c r="A6" s="40" t="s">
        <v>5</v>
      </c>
      <c r="B6" s="40"/>
      <c r="C6" s="40"/>
      <c r="D6" s="40"/>
    </row>
    <row r="7" spans="1:5" ht="20.55" customHeight="1" x14ac:dyDescent="0.3">
      <c r="A7" s="40" t="s">
        <v>75</v>
      </c>
      <c r="B7" s="40"/>
      <c r="C7" s="40"/>
      <c r="D7" s="40"/>
    </row>
    <row r="8" spans="1:5" ht="20.55" customHeight="1" x14ac:dyDescent="0.3">
      <c r="A8" s="40" t="s">
        <v>34</v>
      </c>
      <c r="B8" s="40"/>
      <c r="C8" s="14" t="s">
        <v>118</v>
      </c>
      <c r="D8" s="14"/>
    </row>
    <row r="9" spans="1:5" ht="7.2" customHeight="1" x14ac:dyDescent="0.3">
      <c r="A9" s="3"/>
      <c r="B9" s="67"/>
      <c r="C9" s="67"/>
      <c r="D9" s="3"/>
    </row>
    <row r="10" spans="1:5" ht="44.4" customHeight="1" x14ac:dyDescent="0.3">
      <c r="A10" s="64" t="s">
        <v>119</v>
      </c>
      <c r="B10" s="65"/>
      <c r="C10" s="65"/>
      <c r="D10" s="66"/>
    </row>
    <row r="11" spans="1:5" ht="18.899999999999999" customHeight="1" x14ac:dyDescent="0.3">
      <c r="A11" s="51" t="s">
        <v>11</v>
      </c>
      <c r="B11" s="52"/>
      <c r="C11" s="53"/>
      <c r="D11" s="10">
        <v>16</v>
      </c>
    </row>
    <row r="12" spans="1:5" ht="18.899999999999999" customHeight="1" x14ac:dyDescent="0.3">
      <c r="A12" s="51" t="s">
        <v>64</v>
      </c>
      <c r="B12" s="52"/>
      <c r="C12" s="53"/>
      <c r="D12" s="10">
        <v>5</v>
      </c>
    </row>
    <row r="13" spans="1:5" ht="18.899999999999999" customHeight="1" x14ac:dyDescent="0.3">
      <c r="A13" s="51" t="s">
        <v>65</v>
      </c>
      <c r="B13" s="52"/>
      <c r="C13" s="53"/>
      <c r="D13" s="10">
        <v>0</v>
      </c>
    </row>
    <row r="14" spans="1:5" ht="18.899999999999999" customHeight="1" x14ac:dyDescent="0.3">
      <c r="A14" s="51" t="s">
        <v>66</v>
      </c>
      <c r="B14" s="52"/>
      <c r="C14" s="53"/>
      <c r="D14" s="10">
        <v>4</v>
      </c>
    </row>
    <row r="15" spans="1:5" ht="18.899999999999999" customHeight="1" x14ac:dyDescent="0.3">
      <c r="A15" s="69" t="s">
        <v>12</v>
      </c>
      <c r="B15" s="70"/>
      <c r="C15" s="71"/>
      <c r="D15" s="23">
        <v>80</v>
      </c>
    </row>
    <row r="16" spans="1:5" ht="18.899999999999999" customHeight="1" x14ac:dyDescent="0.3">
      <c r="A16" s="69" t="s">
        <v>81</v>
      </c>
      <c r="B16" s="70"/>
      <c r="C16" s="71"/>
      <c r="D16" s="23">
        <v>45</v>
      </c>
    </row>
    <row r="17" spans="1:4" ht="18.899999999999999" customHeight="1" x14ac:dyDescent="0.3">
      <c r="A17" s="69" t="s">
        <v>68</v>
      </c>
      <c r="B17" s="70"/>
      <c r="C17" s="71"/>
      <c r="D17" s="23">
        <f>D11*D12*D15+D11*(D13+D14)*D16</f>
        <v>9280</v>
      </c>
    </row>
    <row r="18" spans="1:4" ht="42.6" customHeight="1" x14ac:dyDescent="0.3">
      <c r="A18" s="72" t="s">
        <v>50</v>
      </c>
      <c r="B18" s="73"/>
      <c r="C18" s="74"/>
      <c r="D18" s="24">
        <f>SUM(D27+D58+D64+D68+D81)</f>
        <v>8979</v>
      </c>
    </row>
    <row r="19" spans="1:4" ht="10.8" customHeight="1" x14ac:dyDescent="0.3">
      <c r="A19" s="3"/>
      <c r="B19" s="7"/>
      <c r="C19" s="7"/>
      <c r="D19" s="3"/>
    </row>
    <row r="20" spans="1:4" s="5" customFormat="1" ht="18.600000000000001" customHeight="1" x14ac:dyDescent="0.3">
      <c r="A20" s="33" t="s">
        <v>14</v>
      </c>
      <c r="B20" s="75" t="s">
        <v>41</v>
      </c>
      <c r="C20" s="75"/>
      <c r="D20" s="6"/>
    </row>
    <row r="21" spans="1:4" ht="10.8" customHeight="1" x14ac:dyDescent="0.3">
      <c r="A21" s="3"/>
      <c r="B21" s="7"/>
      <c r="C21" s="7"/>
      <c r="D21" s="3"/>
    </row>
    <row r="22" spans="1:4" s="5" customFormat="1" ht="18.600000000000001" customHeight="1" x14ac:dyDescent="0.3">
      <c r="A22" s="30" t="s">
        <v>15</v>
      </c>
      <c r="B22" s="59" t="s">
        <v>90</v>
      </c>
      <c r="C22" s="59"/>
      <c r="D22" s="6"/>
    </row>
    <row r="23" spans="1:4" ht="75.599999999999994" customHeight="1" x14ac:dyDescent="0.3">
      <c r="A23" s="79" t="s">
        <v>82</v>
      </c>
      <c r="B23" s="78"/>
      <c r="C23" s="11" t="s">
        <v>72</v>
      </c>
      <c r="D23" s="12" t="s">
        <v>73</v>
      </c>
    </row>
    <row r="24" spans="1:4" ht="28.8" customHeight="1" x14ac:dyDescent="0.3">
      <c r="A24" s="61" t="s">
        <v>85</v>
      </c>
      <c r="B24" s="78"/>
      <c r="C24" s="11" t="s">
        <v>70</v>
      </c>
      <c r="D24" s="13">
        <v>2560</v>
      </c>
    </row>
    <row r="25" spans="1:4" ht="28.2" customHeight="1" x14ac:dyDescent="0.3">
      <c r="A25" s="61" t="s">
        <v>69</v>
      </c>
      <c r="B25" s="78"/>
      <c r="C25" s="11" t="s">
        <v>71</v>
      </c>
      <c r="D25" s="13">
        <v>1024</v>
      </c>
    </row>
    <row r="26" spans="1:4" ht="20.399999999999999" customHeight="1" x14ac:dyDescent="0.3">
      <c r="A26" s="61"/>
      <c r="B26" s="78"/>
      <c r="C26" s="11"/>
      <c r="D26" s="13"/>
    </row>
    <row r="27" spans="1:4" ht="21" customHeight="1" x14ac:dyDescent="0.3">
      <c r="A27" s="47" t="s">
        <v>80</v>
      </c>
      <c r="B27" s="48"/>
      <c r="C27" s="49"/>
      <c r="D27" s="22">
        <f>SUM(D24:D26)</f>
        <v>3584</v>
      </c>
    </row>
    <row r="28" spans="1:4" ht="10.8" customHeight="1" x14ac:dyDescent="0.3">
      <c r="A28" s="3"/>
      <c r="B28" s="7"/>
      <c r="C28" s="7"/>
      <c r="D28" s="3"/>
    </row>
    <row r="29" spans="1:4" s="5" customFormat="1" ht="18.600000000000001" customHeight="1" x14ac:dyDescent="0.3">
      <c r="A29" s="19" t="s">
        <v>16</v>
      </c>
      <c r="B29" s="43" t="s">
        <v>91</v>
      </c>
      <c r="C29" s="43"/>
      <c r="D29" s="6"/>
    </row>
    <row r="30" spans="1:4" ht="30" customHeight="1" x14ac:dyDescent="0.3">
      <c r="A30" s="46" t="s">
        <v>18</v>
      </c>
      <c r="B30" s="46"/>
      <c r="C30" s="15" t="s">
        <v>74</v>
      </c>
      <c r="D30" s="13">
        <v>704</v>
      </c>
    </row>
    <row r="31" spans="1:4" ht="21" customHeight="1" x14ac:dyDescent="0.3">
      <c r="A31" s="47" t="s">
        <v>79</v>
      </c>
      <c r="B31" s="48"/>
      <c r="C31" s="49"/>
      <c r="D31" s="22">
        <f>D30</f>
        <v>704</v>
      </c>
    </row>
    <row r="32" spans="1:4" ht="10.8" customHeight="1" x14ac:dyDescent="0.3">
      <c r="A32" s="3"/>
      <c r="B32" s="7"/>
      <c r="C32" s="7"/>
      <c r="D32" s="3"/>
    </row>
    <row r="33" spans="1:4" s="5" customFormat="1" ht="18.600000000000001" customHeight="1" x14ac:dyDescent="0.3">
      <c r="A33" s="19" t="s">
        <v>39</v>
      </c>
      <c r="B33" s="43" t="s">
        <v>92</v>
      </c>
      <c r="C33" s="43"/>
      <c r="D33" s="6"/>
    </row>
    <row r="34" spans="1:4" ht="18.600000000000001" customHeight="1" x14ac:dyDescent="0.3">
      <c r="A34" s="44" t="s">
        <v>17</v>
      </c>
      <c r="B34" s="44"/>
      <c r="C34" s="44"/>
      <c r="D34" s="16">
        <v>1</v>
      </c>
    </row>
    <row r="35" spans="1:4" ht="18.600000000000001" customHeight="1" x14ac:dyDescent="0.3">
      <c r="A35" s="44" t="s">
        <v>9</v>
      </c>
      <c r="B35" s="44"/>
      <c r="C35" s="44"/>
      <c r="D35" s="17">
        <v>5</v>
      </c>
    </row>
    <row r="36" spans="1:4" ht="42" customHeight="1" x14ac:dyDescent="0.3">
      <c r="A36" s="45" t="s">
        <v>32</v>
      </c>
      <c r="B36" s="45"/>
      <c r="C36" s="15" t="s">
        <v>51</v>
      </c>
      <c r="D36" s="13">
        <v>320</v>
      </c>
    </row>
    <row r="37" spans="1:4" ht="21" customHeight="1" x14ac:dyDescent="0.3">
      <c r="A37" s="56" t="s">
        <v>78</v>
      </c>
      <c r="B37" s="57"/>
      <c r="C37" s="58"/>
      <c r="D37" s="22">
        <f>D36</f>
        <v>320</v>
      </c>
    </row>
    <row r="38" spans="1:4" ht="10.8" customHeight="1" x14ac:dyDescent="0.3">
      <c r="A38" s="3"/>
      <c r="B38" s="7"/>
      <c r="C38" s="7"/>
      <c r="D38" s="3"/>
    </row>
    <row r="39" spans="1:4" ht="18.600000000000001" customHeight="1" x14ac:dyDescent="0.3">
      <c r="A39" s="34" t="s">
        <v>0</v>
      </c>
      <c r="B39" s="81" t="s">
        <v>42</v>
      </c>
      <c r="C39" s="81"/>
      <c r="D39" s="3"/>
    </row>
    <row r="40" spans="1:4" ht="10.8" customHeight="1" x14ac:dyDescent="0.3">
      <c r="A40" s="3"/>
      <c r="B40" s="7"/>
      <c r="C40" s="7"/>
      <c r="D40" s="3"/>
    </row>
    <row r="41" spans="1:4" s="5" customFormat="1" ht="18.600000000000001" customHeight="1" x14ac:dyDescent="0.3">
      <c r="A41" s="25" t="s">
        <v>19</v>
      </c>
      <c r="B41" s="59" t="s">
        <v>93</v>
      </c>
      <c r="C41" s="59"/>
      <c r="D41" s="6"/>
    </row>
    <row r="42" spans="1:4" s="5" customFormat="1" ht="18.600000000000001" customHeight="1" x14ac:dyDescent="0.3">
      <c r="A42" s="51" t="s">
        <v>6</v>
      </c>
      <c r="B42" s="52"/>
      <c r="C42" s="53"/>
      <c r="D42" s="10">
        <v>1</v>
      </c>
    </row>
    <row r="43" spans="1:4" s="5" customFormat="1" ht="27.6" customHeight="1" x14ac:dyDescent="0.3">
      <c r="A43" s="61" t="s">
        <v>87</v>
      </c>
      <c r="B43" s="62"/>
      <c r="C43" s="35" t="s">
        <v>88</v>
      </c>
      <c r="D43" s="10">
        <v>2</v>
      </c>
    </row>
    <row r="44" spans="1:4" ht="18.600000000000001" customHeight="1" x14ac:dyDescent="0.3">
      <c r="A44" s="41" t="s">
        <v>86</v>
      </c>
      <c r="B44" s="41"/>
      <c r="C44" s="41"/>
      <c r="D44" s="26">
        <v>100</v>
      </c>
    </row>
    <row r="45" spans="1:4" ht="21" customHeight="1" x14ac:dyDescent="0.3">
      <c r="A45" s="42" t="s">
        <v>94</v>
      </c>
      <c r="B45" s="42"/>
      <c r="C45" s="42"/>
      <c r="D45" s="22">
        <f>D42*D43*D44</f>
        <v>200</v>
      </c>
    </row>
    <row r="46" spans="1:4" ht="10.8" customHeight="1" x14ac:dyDescent="0.3">
      <c r="A46" s="3"/>
      <c r="B46" s="7"/>
      <c r="C46" s="7"/>
      <c r="D46" s="3"/>
    </row>
    <row r="47" spans="1:4" s="5" customFormat="1" ht="18.600000000000001" customHeight="1" x14ac:dyDescent="0.3">
      <c r="A47" s="25" t="s">
        <v>40</v>
      </c>
      <c r="B47" s="59" t="s">
        <v>96</v>
      </c>
      <c r="C47" s="59"/>
      <c r="D47" s="6"/>
    </row>
    <row r="48" spans="1:4" ht="29.4" customHeight="1" x14ac:dyDescent="0.3">
      <c r="A48" s="60" t="s">
        <v>35</v>
      </c>
      <c r="B48" s="60"/>
      <c r="C48" s="15" t="s">
        <v>89</v>
      </c>
      <c r="D48" s="13">
        <v>400</v>
      </c>
    </row>
    <row r="49" spans="1:4" ht="21" customHeight="1" x14ac:dyDescent="0.3">
      <c r="A49" s="42" t="s">
        <v>95</v>
      </c>
      <c r="B49" s="42"/>
      <c r="C49" s="42"/>
      <c r="D49" s="22">
        <f>D48</f>
        <v>400</v>
      </c>
    </row>
    <row r="50" spans="1:4" ht="10.8" customHeight="1" x14ac:dyDescent="0.3">
      <c r="A50" s="3"/>
      <c r="B50" s="7"/>
      <c r="C50" s="7"/>
      <c r="D50" s="3"/>
    </row>
    <row r="51" spans="1:4" ht="18.600000000000001" customHeight="1" x14ac:dyDescent="0.3">
      <c r="A51" s="34" t="s">
        <v>1</v>
      </c>
      <c r="B51" s="81" t="s">
        <v>43</v>
      </c>
      <c r="C51" s="81"/>
      <c r="D51" s="3"/>
    </row>
    <row r="52" spans="1:4" ht="10.8" customHeight="1" x14ac:dyDescent="0.3">
      <c r="A52" s="3"/>
      <c r="B52" s="7"/>
      <c r="C52" s="7"/>
      <c r="D52" s="3"/>
    </row>
    <row r="53" spans="1:4" ht="18.600000000000001" customHeight="1" x14ac:dyDescent="0.3">
      <c r="A53" s="20" t="s">
        <v>20</v>
      </c>
      <c r="B53" s="43" t="s">
        <v>97</v>
      </c>
      <c r="C53" s="43"/>
      <c r="D53" s="3"/>
    </row>
    <row r="54" spans="1:4" ht="18.600000000000001" customHeight="1" x14ac:dyDescent="0.3">
      <c r="A54" s="50" t="s">
        <v>113</v>
      </c>
      <c r="B54" s="50"/>
      <c r="C54" s="50"/>
      <c r="D54" s="10">
        <v>17</v>
      </c>
    </row>
    <row r="55" spans="1:4" ht="18.600000000000001" customHeight="1" x14ac:dyDescent="0.3">
      <c r="A55" s="50" t="s">
        <v>115</v>
      </c>
      <c r="B55" s="50"/>
      <c r="C55" s="50"/>
      <c r="D55" s="10">
        <v>17</v>
      </c>
    </row>
    <row r="56" spans="1:4" ht="18.600000000000001" customHeight="1" x14ac:dyDescent="0.3">
      <c r="A56" s="41" t="s">
        <v>114</v>
      </c>
      <c r="B56" s="41"/>
      <c r="C56" s="41"/>
      <c r="D56" s="26">
        <v>9</v>
      </c>
    </row>
    <row r="57" spans="1:4" ht="18.600000000000001" customHeight="1" x14ac:dyDescent="0.3">
      <c r="A57" s="41" t="s">
        <v>116</v>
      </c>
      <c r="B57" s="41"/>
      <c r="C57" s="41"/>
      <c r="D57" s="26">
        <v>4.5</v>
      </c>
    </row>
    <row r="58" spans="1:4" ht="21" customHeight="1" x14ac:dyDescent="0.3">
      <c r="A58" s="42" t="s">
        <v>77</v>
      </c>
      <c r="B58" s="42"/>
      <c r="C58" s="42"/>
      <c r="D58" s="22">
        <f>D54*D56*D12+D55*D57*(D13+D14)</f>
        <v>1071</v>
      </c>
    </row>
    <row r="59" spans="1:4" ht="10.8" customHeight="1" x14ac:dyDescent="0.3">
      <c r="A59" s="3"/>
      <c r="B59" s="7"/>
      <c r="C59" s="7"/>
      <c r="D59" s="3"/>
    </row>
    <row r="60" spans="1:4" s="4" customFormat="1" ht="18.899999999999999" customHeight="1" x14ac:dyDescent="0.3">
      <c r="A60" s="21" t="s">
        <v>22</v>
      </c>
      <c r="B60" s="54" t="s">
        <v>99</v>
      </c>
      <c r="C60" s="54"/>
      <c r="D60" s="18"/>
    </row>
    <row r="61" spans="1:4" s="4" customFormat="1" ht="18.600000000000001" customHeight="1" x14ac:dyDescent="0.3">
      <c r="A61" s="46" t="s">
        <v>44</v>
      </c>
      <c r="B61" s="46"/>
      <c r="C61" s="46"/>
      <c r="D61" s="13">
        <v>150</v>
      </c>
    </row>
    <row r="62" spans="1:4" s="4" customFormat="1" ht="18.600000000000001" customHeight="1" x14ac:dyDescent="0.3">
      <c r="A62" s="46" t="s">
        <v>21</v>
      </c>
      <c r="B62" s="46"/>
      <c r="C62" s="46"/>
      <c r="D62" s="13">
        <v>250</v>
      </c>
    </row>
    <row r="63" spans="1:4" s="4" customFormat="1" ht="18.600000000000001" customHeight="1" x14ac:dyDescent="0.3">
      <c r="A63" s="46" t="s">
        <v>98</v>
      </c>
      <c r="B63" s="46"/>
      <c r="C63" s="46"/>
      <c r="D63" s="13">
        <v>200</v>
      </c>
    </row>
    <row r="64" spans="1:4" s="4" customFormat="1" ht="21" customHeight="1" x14ac:dyDescent="0.3">
      <c r="A64" s="55" t="s">
        <v>76</v>
      </c>
      <c r="B64" s="55"/>
      <c r="C64" s="55"/>
      <c r="D64" s="22">
        <f>SUM(D61:D63)</f>
        <v>600</v>
      </c>
    </row>
    <row r="65" spans="1:4" ht="10.8" customHeight="1" x14ac:dyDescent="0.3">
      <c r="A65" s="3"/>
      <c r="B65" s="7"/>
      <c r="C65" s="7"/>
      <c r="D65" s="3"/>
    </row>
    <row r="66" spans="1:4" s="4" customFormat="1" ht="18.600000000000001" customHeight="1" x14ac:dyDescent="0.3">
      <c r="A66" s="21" t="s">
        <v>23</v>
      </c>
      <c r="B66" s="20" t="s">
        <v>100</v>
      </c>
      <c r="C66" s="20"/>
      <c r="D66" s="18"/>
    </row>
    <row r="67" spans="1:4" ht="18.600000000000001" customHeight="1" x14ac:dyDescent="0.3">
      <c r="A67" s="41" t="s">
        <v>101</v>
      </c>
      <c r="B67" s="41"/>
      <c r="C67" s="15" t="s">
        <v>102</v>
      </c>
      <c r="D67" s="13">
        <v>1440</v>
      </c>
    </row>
    <row r="68" spans="1:4" ht="21" customHeight="1" x14ac:dyDescent="0.3">
      <c r="A68" s="55" t="s">
        <v>103</v>
      </c>
      <c r="B68" s="55"/>
      <c r="C68" s="55"/>
      <c r="D68" s="22">
        <f>D67</f>
        <v>1440</v>
      </c>
    </row>
    <row r="69" spans="1:4" ht="10.8" customHeight="1" x14ac:dyDescent="0.3">
      <c r="A69" s="3"/>
      <c r="B69" s="7"/>
      <c r="C69" s="7"/>
      <c r="D69" s="3"/>
    </row>
    <row r="70" spans="1:4" ht="18.600000000000001" customHeight="1" x14ac:dyDescent="0.3">
      <c r="A70" s="20" t="s">
        <v>28</v>
      </c>
      <c r="B70" s="43" t="s">
        <v>104</v>
      </c>
      <c r="C70" s="43"/>
      <c r="D70" s="3"/>
    </row>
    <row r="71" spans="1:4" ht="31.8" customHeight="1" x14ac:dyDescent="0.3">
      <c r="A71" s="51" t="s">
        <v>54</v>
      </c>
      <c r="B71" s="53"/>
      <c r="C71" s="15" t="s">
        <v>24</v>
      </c>
      <c r="D71" s="13">
        <v>500</v>
      </c>
    </row>
    <row r="72" spans="1:4" ht="18.600000000000001" customHeight="1" x14ac:dyDescent="0.3">
      <c r="A72" s="51" t="s">
        <v>55</v>
      </c>
      <c r="B72" s="53"/>
      <c r="C72" s="15" t="s">
        <v>52</v>
      </c>
      <c r="D72" s="13">
        <v>250</v>
      </c>
    </row>
    <row r="73" spans="1:4" ht="18.600000000000001" customHeight="1" x14ac:dyDescent="0.3">
      <c r="A73" s="51" t="s">
        <v>56</v>
      </c>
      <c r="B73" s="53"/>
      <c r="C73" s="15" t="s">
        <v>8</v>
      </c>
      <c r="D73" s="13">
        <v>250</v>
      </c>
    </row>
    <row r="74" spans="1:4" ht="18.600000000000001" customHeight="1" x14ac:dyDescent="0.3">
      <c r="A74" s="51" t="s">
        <v>57</v>
      </c>
      <c r="B74" s="53"/>
      <c r="C74" s="15" t="s">
        <v>25</v>
      </c>
      <c r="D74" s="13">
        <v>500</v>
      </c>
    </row>
    <row r="75" spans="1:4" ht="18.600000000000001" customHeight="1" x14ac:dyDescent="0.3">
      <c r="A75" s="51" t="s">
        <v>58</v>
      </c>
      <c r="B75" s="53"/>
      <c r="C75" s="15" t="s">
        <v>26</v>
      </c>
      <c r="D75" s="13">
        <v>300</v>
      </c>
    </row>
    <row r="76" spans="1:4" ht="52.2" customHeight="1" x14ac:dyDescent="0.3">
      <c r="A76" s="51" t="s">
        <v>59</v>
      </c>
      <c r="B76" s="53"/>
      <c r="C76" s="15" t="s">
        <v>121</v>
      </c>
      <c r="D76" s="13">
        <v>140</v>
      </c>
    </row>
    <row r="77" spans="1:4" ht="18.600000000000001" customHeight="1" x14ac:dyDescent="0.3">
      <c r="A77" s="51" t="s">
        <v>60</v>
      </c>
      <c r="B77" s="53"/>
      <c r="C77" s="15" t="s">
        <v>45</v>
      </c>
      <c r="D77" s="13">
        <v>100</v>
      </c>
    </row>
    <row r="78" spans="1:4" ht="18.600000000000001" customHeight="1" x14ac:dyDescent="0.3">
      <c r="A78" s="51" t="s">
        <v>61</v>
      </c>
      <c r="B78" s="53"/>
      <c r="C78" s="15" t="s">
        <v>7</v>
      </c>
      <c r="D78" s="13">
        <v>65</v>
      </c>
    </row>
    <row r="79" spans="1:4" ht="18.600000000000001" customHeight="1" x14ac:dyDescent="0.3">
      <c r="A79" s="51" t="s">
        <v>62</v>
      </c>
      <c r="B79" s="53"/>
      <c r="C79" s="15" t="s">
        <v>27</v>
      </c>
      <c r="D79" s="13">
        <v>179</v>
      </c>
    </row>
    <row r="80" spans="1:4" ht="18.600000000000001" customHeight="1" x14ac:dyDescent="0.3">
      <c r="A80" s="51" t="s">
        <v>63</v>
      </c>
      <c r="B80" s="53"/>
      <c r="C80" s="32" t="s">
        <v>13</v>
      </c>
      <c r="D80" s="13"/>
    </row>
    <row r="81" spans="1:4" ht="21" customHeight="1" x14ac:dyDescent="0.3">
      <c r="A81" s="47" t="s">
        <v>105</v>
      </c>
      <c r="B81" s="48"/>
      <c r="C81" s="49"/>
      <c r="D81" s="22">
        <f>SUM(D71:D80)</f>
        <v>2284</v>
      </c>
    </row>
    <row r="82" spans="1:4" ht="10.8" customHeight="1" x14ac:dyDescent="0.3">
      <c r="A82" s="3"/>
      <c r="B82" s="7"/>
      <c r="C82" s="7"/>
      <c r="D82" s="3"/>
    </row>
    <row r="83" spans="1:4" ht="18.600000000000001" customHeight="1" x14ac:dyDescent="0.3">
      <c r="A83" s="20" t="s">
        <v>49</v>
      </c>
      <c r="B83" s="59" t="s">
        <v>46</v>
      </c>
      <c r="C83" s="59"/>
      <c r="D83" s="3"/>
    </row>
    <row r="84" spans="1:4" ht="18.600000000000001" customHeight="1" x14ac:dyDescent="0.3">
      <c r="A84" s="51" t="s">
        <v>106</v>
      </c>
      <c r="B84" s="52"/>
      <c r="C84" s="53"/>
      <c r="D84" s="13">
        <v>250</v>
      </c>
    </row>
    <row r="85" spans="1:4" ht="21" customHeight="1" x14ac:dyDescent="0.3">
      <c r="A85" s="55" t="s">
        <v>84</v>
      </c>
      <c r="B85" s="55"/>
      <c r="C85" s="55"/>
      <c r="D85" s="22">
        <f>D84</f>
        <v>250</v>
      </c>
    </row>
    <row r="86" spans="1:4" ht="10.8" customHeight="1" x14ac:dyDescent="0.3">
      <c r="A86" s="3"/>
      <c r="B86" s="7"/>
      <c r="C86" s="7"/>
      <c r="D86" s="3"/>
    </row>
    <row r="87" spans="1:4" ht="23.4" customHeight="1" x14ac:dyDescent="0.3">
      <c r="A87" s="82" t="s">
        <v>10</v>
      </c>
      <c r="B87" s="82"/>
      <c r="C87" s="82"/>
      <c r="D87" s="28">
        <f>SUM(D27+D31+D37+D45+D49+D58+D64+D68+D81+D85)</f>
        <v>10853</v>
      </c>
    </row>
    <row r="88" spans="1:4" ht="10.8" customHeight="1" x14ac:dyDescent="0.3">
      <c r="A88" s="3"/>
      <c r="B88" s="7"/>
      <c r="C88" s="7"/>
      <c r="D88" s="3"/>
    </row>
    <row r="89" spans="1:4" ht="19.95" customHeight="1" x14ac:dyDescent="0.3">
      <c r="A89" s="37" t="s">
        <v>29</v>
      </c>
      <c r="B89" s="37"/>
      <c r="C89" s="31" t="s">
        <v>2</v>
      </c>
      <c r="D89" s="31" t="s">
        <v>3</v>
      </c>
    </row>
    <row r="90" spans="1:4" s="2" customFormat="1" ht="42.6" customHeight="1" x14ac:dyDescent="0.3">
      <c r="A90" s="61" t="s">
        <v>36</v>
      </c>
      <c r="B90" s="78"/>
      <c r="C90" s="27" t="s">
        <v>83</v>
      </c>
      <c r="D90" s="29">
        <f>SUM(D27+D31+D37)</f>
        <v>4608</v>
      </c>
    </row>
    <row r="91" spans="1:4" s="2" customFormat="1" ht="30.6" customHeight="1" x14ac:dyDescent="0.3">
      <c r="A91" s="61" t="s">
        <v>120</v>
      </c>
      <c r="B91" s="78"/>
      <c r="C91" s="27" t="s">
        <v>107</v>
      </c>
      <c r="D91" s="29">
        <f>SUM(D45+D49)</f>
        <v>600</v>
      </c>
    </row>
    <row r="92" spans="1:4" s="2" customFormat="1" ht="44.4" customHeight="1" x14ac:dyDescent="0.3">
      <c r="A92" s="76" t="s">
        <v>37</v>
      </c>
      <c r="B92" s="77"/>
      <c r="C92" s="9" t="s">
        <v>53</v>
      </c>
      <c r="D92" s="29">
        <f>SUM(D58+D64+D68+D81+D85)</f>
        <v>5645</v>
      </c>
    </row>
    <row r="93" spans="1:4" s="2" customFormat="1" ht="30" customHeight="1" x14ac:dyDescent="0.3">
      <c r="A93" s="76" t="s">
        <v>108</v>
      </c>
      <c r="B93" s="77"/>
      <c r="C93" s="8" t="s">
        <v>4</v>
      </c>
      <c r="D93" s="22">
        <v>0</v>
      </c>
    </row>
    <row r="94" spans="1:4" ht="10.8" customHeight="1" x14ac:dyDescent="0.3">
      <c r="A94" s="3"/>
      <c r="B94" s="7"/>
      <c r="C94" s="7"/>
      <c r="D94" s="3"/>
    </row>
    <row r="95" spans="1:4" ht="10.8" customHeight="1" x14ac:dyDescent="0.3">
      <c r="A95" s="3"/>
      <c r="B95" s="7"/>
      <c r="C95" s="84" t="s">
        <v>122</v>
      </c>
      <c r="D95" s="85"/>
    </row>
    <row r="96" spans="1:4" ht="19.95" customHeight="1" x14ac:dyDescent="0.3">
      <c r="A96" s="38" t="s">
        <v>30</v>
      </c>
      <c r="B96" s="38"/>
      <c r="C96" s="38"/>
    </row>
    <row r="97" spans="1:4" ht="10.8" customHeight="1" x14ac:dyDescent="0.3">
      <c r="A97" s="3"/>
      <c r="B97" s="7"/>
      <c r="C97" s="7"/>
      <c r="D97" s="3"/>
    </row>
    <row r="98" spans="1:4" x14ac:dyDescent="0.3">
      <c r="A98" s="86" t="s">
        <v>31</v>
      </c>
      <c r="B98" s="86"/>
      <c r="C98" s="86"/>
      <c r="D98" s="86"/>
    </row>
    <row r="99" spans="1:4" ht="10.8" customHeight="1" x14ac:dyDescent="0.3">
      <c r="A99" s="3"/>
      <c r="B99" s="7"/>
      <c r="C99" s="7"/>
      <c r="D99" s="3"/>
    </row>
    <row r="100" spans="1:4" ht="42" customHeight="1" x14ac:dyDescent="0.3">
      <c r="A100" s="39" t="s">
        <v>109</v>
      </c>
      <c r="B100" s="39"/>
      <c r="C100" s="39"/>
      <c r="D100" s="39"/>
    </row>
    <row r="101" spans="1:4" ht="10.8" customHeight="1" x14ac:dyDescent="0.3">
      <c r="A101" s="3"/>
      <c r="B101" s="7"/>
      <c r="C101" s="7"/>
      <c r="D101" s="3"/>
    </row>
    <row r="102" spans="1:4" ht="46.2" customHeight="1" x14ac:dyDescent="0.3">
      <c r="A102" s="39" t="s">
        <v>110</v>
      </c>
      <c r="B102" s="39"/>
      <c r="C102" s="39"/>
      <c r="D102" s="39"/>
    </row>
    <row r="103" spans="1:4" ht="10.8" customHeight="1" x14ac:dyDescent="0.3">
      <c r="A103" s="3"/>
      <c r="B103" s="7"/>
      <c r="C103" s="7"/>
      <c r="D103" s="3"/>
    </row>
    <row r="104" spans="1:4" ht="57.6" customHeight="1" x14ac:dyDescent="0.3">
      <c r="A104" s="39" t="s">
        <v>111</v>
      </c>
      <c r="B104" s="39"/>
      <c r="C104" s="39"/>
      <c r="D104" s="39"/>
    </row>
    <row r="105" spans="1:4" ht="10.8" customHeight="1" x14ac:dyDescent="0.3">
      <c r="A105" s="3"/>
      <c r="B105" s="7"/>
      <c r="C105" s="7"/>
      <c r="D105" s="3"/>
    </row>
    <row r="106" spans="1:4" ht="86.4" customHeight="1" x14ac:dyDescent="0.3">
      <c r="A106" s="39" t="s">
        <v>117</v>
      </c>
      <c r="B106" s="39"/>
      <c r="C106" s="39"/>
      <c r="D106" s="39"/>
    </row>
    <row r="107" spans="1:4" ht="10.8" customHeight="1" x14ac:dyDescent="0.3">
      <c r="A107" s="3"/>
      <c r="B107" s="7"/>
      <c r="C107" s="7"/>
      <c r="D107" s="3"/>
    </row>
    <row r="108" spans="1:4" ht="32.4" customHeight="1" x14ac:dyDescent="0.3">
      <c r="A108" s="39" t="s">
        <v>48</v>
      </c>
      <c r="B108" s="39"/>
      <c r="C108" s="39"/>
      <c r="D108" s="39"/>
    </row>
    <row r="109" spans="1:4" ht="10.8" customHeight="1" x14ac:dyDescent="0.3">
      <c r="A109" s="3"/>
      <c r="B109" s="7"/>
      <c r="C109" s="7"/>
      <c r="D109" s="3"/>
    </row>
    <row r="110" spans="1:4" ht="36" customHeight="1" x14ac:dyDescent="0.3">
      <c r="A110" s="39" t="s">
        <v>47</v>
      </c>
      <c r="B110" s="39"/>
      <c r="C110" s="39"/>
      <c r="D110" s="39"/>
    </row>
    <row r="111" spans="1:4" ht="10.8" customHeight="1" x14ac:dyDescent="0.3">
      <c r="A111" s="3"/>
      <c r="B111" s="7"/>
      <c r="C111" s="7"/>
      <c r="D111" s="3"/>
    </row>
    <row r="112" spans="1:4" ht="72.599999999999994" customHeight="1" x14ac:dyDescent="0.3">
      <c r="A112" s="83" t="s">
        <v>112</v>
      </c>
      <c r="B112" s="83"/>
      <c r="C112" s="83"/>
      <c r="D112" s="83"/>
    </row>
    <row r="113" spans="1:4" ht="10.8" customHeight="1" x14ac:dyDescent="0.3">
      <c r="A113" s="3"/>
      <c r="B113" s="7"/>
      <c r="C113" s="7"/>
      <c r="D113" s="3"/>
    </row>
    <row r="114" spans="1:4" ht="10.8" customHeight="1" x14ac:dyDescent="0.3">
      <c r="A114" s="3"/>
      <c r="B114" s="7"/>
      <c r="C114" s="7"/>
      <c r="D114" s="3"/>
    </row>
    <row r="115" spans="1:4" ht="10.8" customHeight="1" x14ac:dyDescent="0.3">
      <c r="A115" s="3"/>
      <c r="B115" s="7"/>
      <c r="C115" s="7"/>
      <c r="D115" s="3"/>
    </row>
    <row r="116" spans="1:4" ht="10.8" customHeight="1" x14ac:dyDescent="0.3">
      <c r="A116" s="3"/>
      <c r="B116" s="7"/>
      <c r="C116" s="7"/>
      <c r="D116" s="3"/>
    </row>
    <row r="117" spans="1:4" ht="18.600000000000001" customHeight="1" x14ac:dyDescent="0.3">
      <c r="A117" s="80"/>
      <c r="B117" s="80"/>
      <c r="C117" s="80"/>
    </row>
    <row r="119" spans="1:4" ht="19.95" customHeight="1" x14ac:dyDescent="0.3"/>
    <row r="120" spans="1:4" ht="19.95" customHeight="1" x14ac:dyDescent="0.3"/>
    <row r="121" spans="1:4" ht="19.95" customHeight="1" x14ac:dyDescent="0.3"/>
    <row r="122" spans="1:4" ht="19.95" customHeight="1" x14ac:dyDescent="0.3"/>
    <row r="123" spans="1:4" ht="19.95" customHeight="1" x14ac:dyDescent="0.3"/>
    <row r="124" spans="1:4" ht="19.95" customHeight="1" x14ac:dyDescent="0.3"/>
    <row r="125" spans="1:4" ht="19.95" customHeight="1" x14ac:dyDescent="0.3"/>
    <row r="126" spans="1:4" ht="19.95" customHeight="1" x14ac:dyDescent="0.3"/>
    <row r="127" spans="1:4" ht="19.95" customHeight="1" x14ac:dyDescent="0.3"/>
    <row r="128" spans="1:4" ht="19.95" customHeight="1" x14ac:dyDescent="0.3"/>
    <row r="129" ht="19.95" customHeight="1" x14ac:dyDescent="0.3"/>
    <row r="130" ht="19.95" customHeight="1" x14ac:dyDescent="0.3"/>
    <row r="131" ht="19.95" customHeight="1" x14ac:dyDescent="0.3"/>
    <row r="132" ht="19.95" customHeight="1" x14ac:dyDescent="0.3"/>
    <row r="133" ht="19.95" customHeight="1" x14ac:dyDescent="0.3"/>
    <row r="134" ht="19.95" customHeight="1" x14ac:dyDescent="0.3"/>
    <row r="135" ht="19.95" customHeight="1" x14ac:dyDescent="0.3"/>
    <row r="136" ht="19.95" customHeight="1" x14ac:dyDescent="0.3"/>
    <row r="137" ht="19.95" customHeight="1" x14ac:dyDescent="0.3"/>
    <row r="138" ht="19.95" customHeight="1" x14ac:dyDescent="0.3"/>
    <row r="139" ht="19.95" customHeight="1" x14ac:dyDescent="0.3"/>
    <row r="140" ht="19.95" customHeight="1" x14ac:dyDescent="0.3"/>
    <row r="141" ht="19.95" customHeight="1" x14ac:dyDescent="0.3"/>
    <row r="142" ht="19.95" customHeight="1" x14ac:dyDescent="0.3"/>
    <row r="143" ht="19.95" customHeight="1" x14ac:dyDescent="0.3"/>
    <row r="144" ht="19.95" customHeight="1" x14ac:dyDescent="0.3"/>
    <row r="145" ht="19.95" customHeight="1" x14ac:dyDescent="0.3"/>
    <row r="146" ht="19.95" customHeight="1" x14ac:dyDescent="0.3"/>
    <row r="147" ht="19.95" customHeight="1" x14ac:dyDescent="0.3"/>
    <row r="148" ht="19.95" customHeight="1" x14ac:dyDescent="0.3"/>
    <row r="149" ht="19.95" customHeight="1" x14ac:dyDescent="0.3"/>
  </sheetData>
  <mergeCells count="88">
    <mergeCell ref="A102:D102"/>
    <mergeCell ref="A104:D104"/>
    <mergeCell ref="A106:D106"/>
    <mergeCell ref="A112:D112"/>
    <mergeCell ref="C95:D95"/>
    <mergeCell ref="A98:D98"/>
    <mergeCell ref="A16:C16"/>
    <mergeCell ref="A117:C117"/>
    <mergeCell ref="B22:C22"/>
    <mergeCell ref="B39:C39"/>
    <mergeCell ref="B51:C51"/>
    <mergeCell ref="A77:B77"/>
    <mergeCell ref="A87:C87"/>
    <mergeCell ref="A75:B75"/>
    <mergeCell ref="A79:B79"/>
    <mergeCell ref="A81:C81"/>
    <mergeCell ref="A78:B78"/>
    <mergeCell ref="A76:B76"/>
    <mergeCell ref="A100:D100"/>
    <mergeCell ref="A85:C85"/>
    <mergeCell ref="B83:C83"/>
    <mergeCell ref="A68:C68"/>
    <mergeCell ref="A15:C15"/>
    <mergeCell ref="A17:C17"/>
    <mergeCell ref="A18:C18"/>
    <mergeCell ref="B20:C20"/>
    <mergeCell ref="A93:B93"/>
    <mergeCell ref="A92:B92"/>
    <mergeCell ref="A91:B91"/>
    <mergeCell ref="A90:B90"/>
    <mergeCell ref="B70:C70"/>
    <mergeCell ref="A27:C27"/>
    <mergeCell ref="A23:B23"/>
    <mergeCell ref="A24:B24"/>
    <mergeCell ref="A25:B25"/>
    <mergeCell ref="A55:C55"/>
    <mergeCell ref="A57:C57"/>
    <mergeCell ref="A26:B26"/>
    <mergeCell ref="A14:C14"/>
    <mergeCell ref="A2:E2"/>
    <mergeCell ref="A10:D10"/>
    <mergeCell ref="B9:C9"/>
    <mergeCell ref="A11:C11"/>
    <mergeCell ref="A12:C12"/>
    <mergeCell ref="B3:C3"/>
    <mergeCell ref="A4:D4"/>
    <mergeCell ref="A6:D6"/>
    <mergeCell ref="A5:D5"/>
    <mergeCell ref="A7:D7"/>
    <mergeCell ref="A13:C13"/>
    <mergeCell ref="A37:C37"/>
    <mergeCell ref="B47:C47"/>
    <mergeCell ref="A49:C49"/>
    <mergeCell ref="A48:B48"/>
    <mergeCell ref="B41:C41"/>
    <mergeCell ref="A42:C42"/>
    <mergeCell ref="A43:B43"/>
    <mergeCell ref="A54:C54"/>
    <mergeCell ref="A84:C84"/>
    <mergeCell ref="A73:B73"/>
    <mergeCell ref="A74:B74"/>
    <mergeCell ref="A56:C56"/>
    <mergeCell ref="A58:C58"/>
    <mergeCell ref="B60:C60"/>
    <mergeCell ref="A67:B67"/>
    <mergeCell ref="A61:C61"/>
    <mergeCell ref="A62:C62"/>
    <mergeCell ref="A63:C63"/>
    <mergeCell ref="A64:C64"/>
    <mergeCell ref="A80:B80"/>
    <mergeCell ref="A71:B71"/>
    <mergeCell ref="A72:B72"/>
    <mergeCell ref="A1:E1"/>
    <mergeCell ref="A89:B89"/>
    <mergeCell ref="A96:C96"/>
    <mergeCell ref="A108:D108"/>
    <mergeCell ref="A110:D110"/>
    <mergeCell ref="A8:B8"/>
    <mergeCell ref="A44:C44"/>
    <mergeCell ref="A45:C45"/>
    <mergeCell ref="B33:C33"/>
    <mergeCell ref="A34:C34"/>
    <mergeCell ref="A35:C35"/>
    <mergeCell ref="A36:B36"/>
    <mergeCell ref="B29:C29"/>
    <mergeCell ref="A30:B30"/>
    <mergeCell ref="A31:C31"/>
    <mergeCell ref="B53:C53"/>
  </mergeCells>
  <phoneticPr fontId="42" type="noConversion"/>
  <pageMargins left="0.78740157480314965" right="0.78740157480314965" top="0.78740157480314965" bottom="0.78740157480314965" header="0.31496062992125984" footer="0.31496062992125984"/>
  <pageSetup paperSize="9" scale="92" fitToHeight="4" orientation="portrait" horizontalDpi="360" verticalDpi="360" r:id="rId1"/>
  <headerFooter>
    <oddFooter>&amp;L&amp;"Arial,Standard"&amp;10&amp;F   Stand: &amp;D&amp;R&amp;"Arial,Standard"&amp;10Seite &amp;P von &amp;N</oddFooter>
  </headerFooter>
  <ignoredErrors>
    <ignoredError sqref="E25 G25:IM25 F24:IM24" twoDigitTextYear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4.4" x14ac:dyDescent="0.3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4" x14ac:dyDescent="0.3"/>
  <sheetData/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E38" sqref="E38"/>
    </sheetView>
  </sheetViews>
  <sheetFormatPr baseColWidth="10" defaultRowHeight="14.4" x14ac:dyDescent="0.3"/>
  <sheetData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4D637BC4195704F8C77F9F5D37A56C8" ma:contentTypeVersion="7" ma:contentTypeDescription="Ein neues Dokument erstellen." ma:contentTypeScope="" ma:versionID="8f5cee904dfcbbce5b47abd3af36bf87">
  <xsd:schema xmlns:xsd="http://www.w3.org/2001/XMLSchema" xmlns:xs="http://www.w3.org/2001/XMLSchema" xmlns:p="http://schemas.microsoft.com/office/2006/metadata/properties" xmlns:ns3="de26e906-b46b-4893-957f-864114c31595" targetNamespace="http://schemas.microsoft.com/office/2006/metadata/properties" ma:root="true" ma:fieldsID="b667643fda1d6b53b3aaa439fe509a3f" ns3:_="">
    <xsd:import namespace="de26e906-b46b-4893-957f-864114c3159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26e906-b46b-4893-957f-864114c3159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A47B956-9D2E-4894-BEAE-9F816FC50E3F}">
  <ds:schemaRefs>
    <ds:schemaRef ds:uri="http://purl.org/dc/terms/"/>
    <ds:schemaRef ds:uri="http://schemas.openxmlformats.org/package/2006/metadata/core-properties"/>
    <ds:schemaRef ds:uri="http://www.w3.org/XML/1998/namespace"/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de26e906-b46b-4893-957f-864114c31595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7411AA4B-531E-428B-B2F3-96C6FF81E6F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e26e906-b46b-4893-957f-864114c3159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00CB52B-C887-489F-B5CE-98B949A11A8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Tabelle1</vt:lpstr>
      <vt:lpstr>Tabelle2</vt:lpstr>
      <vt:lpstr>Tabelle3</vt:lpstr>
      <vt:lpstr>Tabelle4</vt:lpstr>
    </vt:vector>
  </TitlesOfParts>
  <Company>dvv international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Windows-Benutzer</dc:creator>
  <cp:lastModifiedBy>Fondis</cp:lastModifiedBy>
  <cp:lastPrinted>2023-02-07T06:43:25Z</cp:lastPrinted>
  <dcterms:created xsi:type="dcterms:W3CDTF">2013-04-02T10:05:44Z</dcterms:created>
  <dcterms:modified xsi:type="dcterms:W3CDTF">2025-01-09T09:32:37Z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0x01010004D637BC4195704F8C77F9F5D37A56C8</vt:lpwstr>
  </property>
</Properties>
</file>